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3"/>
  </bookViews>
  <sheets>
    <sheet name="1 тиждень " sheetId="1" r:id="rId1"/>
    <sheet name="2 тиждень" sheetId="2" r:id="rId2"/>
    <sheet name="3 тиждень" sheetId="3" r:id="rId3"/>
    <sheet name="4 тиждень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1" i="3" l="1"/>
  <c r="L50" i="3"/>
  <c r="L78" i="1" l="1"/>
  <c r="F80" i="4" l="1"/>
  <c r="G80" i="4"/>
  <c r="H80" i="4"/>
  <c r="I80" i="4"/>
  <c r="J80" i="4"/>
  <c r="K80" i="4"/>
  <c r="L80" i="4"/>
  <c r="E80" i="4"/>
  <c r="F65" i="4"/>
  <c r="G65" i="4"/>
  <c r="H65" i="4"/>
  <c r="I65" i="4"/>
  <c r="J65" i="4"/>
  <c r="K65" i="4"/>
  <c r="L65" i="4"/>
  <c r="E65" i="4"/>
  <c r="F50" i="4" l="1"/>
  <c r="F49" i="4" s="1"/>
  <c r="G50" i="4"/>
  <c r="G49" i="4" s="1"/>
  <c r="H50" i="4"/>
  <c r="H49" i="4" s="1"/>
  <c r="I50" i="4"/>
  <c r="I49" i="4" s="1"/>
  <c r="J50" i="4"/>
  <c r="J49" i="4" s="1"/>
  <c r="K50" i="4"/>
  <c r="K49" i="4" s="1"/>
  <c r="L50" i="4"/>
  <c r="L49" i="4" s="1"/>
  <c r="E50" i="4"/>
  <c r="E49" i="4" s="1"/>
  <c r="F32" i="4"/>
  <c r="F31" i="4" s="1"/>
  <c r="G32" i="4"/>
  <c r="G31" i="4" s="1"/>
  <c r="H32" i="4"/>
  <c r="H31" i="4" s="1"/>
  <c r="I32" i="4"/>
  <c r="I31" i="4" s="1"/>
  <c r="J32" i="4"/>
  <c r="J31" i="4" s="1"/>
  <c r="K32" i="4"/>
  <c r="K31" i="4" s="1"/>
  <c r="L32" i="4"/>
  <c r="L31" i="4" s="1"/>
  <c r="E32" i="4"/>
  <c r="E31" i="4" s="1"/>
  <c r="F14" i="4" l="1"/>
  <c r="G14" i="4"/>
  <c r="H14" i="4"/>
  <c r="I14" i="4"/>
  <c r="J14" i="4"/>
  <c r="K14" i="4"/>
  <c r="L14" i="4"/>
  <c r="E14" i="4"/>
  <c r="F81" i="3" l="1"/>
  <c r="G81" i="3"/>
  <c r="H81" i="3"/>
  <c r="I81" i="3"/>
  <c r="J81" i="3"/>
  <c r="K81" i="3"/>
  <c r="E81" i="3"/>
  <c r="L67" i="3"/>
  <c r="L66" i="3" s="1"/>
  <c r="K67" i="3"/>
  <c r="K66" i="3" s="1"/>
  <c r="J67" i="3"/>
  <c r="J66" i="3" s="1"/>
  <c r="I67" i="3"/>
  <c r="I66" i="3" s="1"/>
  <c r="H67" i="3"/>
  <c r="H66" i="3" s="1"/>
  <c r="G67" i="3"/>
  <c r="G66" i="3" s="1"/>
  <c r="F67" i="3"/>
  <c r="F66" i="3" s="1"/>
  <c r="E67" i="3"/>
  <c r="E66" i="3" s="1"/>
  <c r="F50" i="3" l="1"/>
  <c r="F49" i="3" s="1"/>
  <c r="G50" i="3"/>
  <c r="G49" i="3" s="1"/>
  <c r="H50" i="3"/>
  <c r="H49" i="3" s="1"/>
  <c r="I50" i="3"/>
  <c r="I49" i="3" s="1"/>
  <c r="J50" i="3"/>
  <c r="J49" i="3" s="1"/>
  <c r="K50" i="3"/>
  <c r="K49" i="3" s="1"/>
  <c r="L49" i="3"/>
  <c r="E50" i="3"/>
  <c r="E49" i="3" s="1"/>
  <c r="F33" i="3" l="1"/>
  <c r="F32" i="3" s="1"/>
  <c r="G33" i="3"/>
  <c r="G32" i="3" s="1"/>
  <c r="H33" i="3"/>
  <c r="H32" i="3" s="1"/>
  <c r="I33" i="3"/>
  <c r="I32" i="3" s="1"/>
  <c r="J33" i="3"/>
  <c r="J32" i="3" s="1"/>
  <c r="K33" i="3"/>
  <c r="K32" i="3" s="1"/>
  <c r="L33" i="3"/>
  <c r="L32" i="3" s="1"/>
  <c r="E33" i="3"/>
  <c r="E32" i="3" s="1"/>
  <c r="F17" i="3"/>
  <c r="F16" i="3" s="1"/>
  <c r="G17" i="3"/>
  <c r="G16" i="3" s="1"/>
  <c r="H17" i="3"/>
  <c r="H16" i="3" s="1"/>
  <c r="I17" i="3"/>
  <c r="I16" i="3" s="1"/>
  <c r="J17" i="3"/>
  <c r="J16" i="3" s="1"/>
  <c r="K17" i="3"/>
  <c r="K16" i="3" s="1"/>
  <c r="L17" i="3"/>
  <c r="L16" i="3" s="1"/>
  <c r="E17" i="3"/>
  <c r="E16" i="3" s="1"/>
  <c r="F77" i="2" l="1"/>
  <c r="G77" i="2"/>
  <c r="H77" i="2"/>
  <c r="I77" i="2"/>
  <c r="J77" i="2"/>
  <c r="K77" i="2"/>
  <c r="L77" i="2"/>
  <c r="E77" i="2"/>
  <c r="E61" i="2"/>
  <c r="F61" i="2"/>
  <c r="G61" i="2"/>
  <c r="H61" i="2"/>
  <c r="I61" i="2"/>
  <c r="J61" i="2"/>
  <c r="K61" i="2"/>
  <c r="L61" i="2"/>
  <c r="F47" i="2"/>
  <c r="F46" i="2" s="1"/>
  <c r="G47" i="2"/>
  <c r="G46" i="2" s="1"/>
  <c r="H47" i="2"/>
  <c r="H46" i="2" s="1"/>
  <c r="I47" i="2"/>
  <c r="I46" i="2" s="1"/>
  <c r="J47" i="2"/>
  <c r="J46" i="2" s="1"/>
  <c r="K47" i="2"/>
  <c r="K46" i="2" s="1"/>
  <c r="L47" i="2"/>
  <c r="L46" i="2" s="1"/>
  <c r="E47" i="2"/>
  <c r="E46" i="2" s="1"/>
  <c r="F78" i="1"/>
  <c r="F77" i="1" s="1"/>
  <c r="G78" i="1"/>
  <c r="G77" i="1" s="1"/>
  <c r="H78" i="1"/>
  <c r="H77" i="1" s="1"/>
  <c r="I78" i="1"/>
  <c r="I77" i="1" s="1"/>
  <c r="J78" i="1"/>
  <c r="J77" i="1" s="1"/>
  <c r="K78" i="1"/>
  <c r="K77" i="1" s="1"/>
  <c r="L77" i="1"/>
  <c r="E78" i="1"/>
  <c r="E77" i="1" s="1"/>
  <c r="F31" i="2" l="1"/>
  <c r="F30" i="2" s="1"/>
  <c r="G31" i="2"/>
  <c r="G30" i="2" s="1"/>
  <c r="H31" i="2"/>
  <c r="H30" i="2" s="1"/>
  <c r="I31" i="2"/>
  <c r="I30" i="2" s="1"/>
  <c r="J31" i="2"/>
  <c r="J30" i="2" s="1"/>
  <c r="K31" i="2"/>
  <c r="K30" i="2" s="1"/>
  <c r="L31" i="2"/>
  <c r="L30" i="2" s="1"/>
  <c r="E31" i="2"/>
  <c r="E30" i="2" s="1"/>
  <c r="F14" i="2"/>
  <c r="G14" i="2"/>
  <c r="H14" i="2"/>
  <c r="I14" i="2"/>
  <c r="J14" i="2"/>
  <c r="K14" i="2"/>
  <c r="L14" i="2"/>
  <c r="E14" i="2"/>
  <c r="L62" i="1" l="1"/>
  <c r="F62" i="1"/>
  <c r="G62" i="1"/>
  <c r="H62" i="1"/>
  <c r="I62" i="1"/>
  <c r="J62" i="1"/>
  <c r="K62" i="1"/>
  <c r="E62" i="1"/>
  <c r="L48" i="1"/>
  <c r="F48" i="1" l="1"/>
  <c r="G48" i="1"/>
  <c r="H48" i="1"/>
  <c r="I48" i="1"/>
  <c r="J48" i="1"/>
  <c r="K48" i="1"/>
  <c r="E48" i="1"/>
  <c r="F32" i="1" l="1"/>
  <c r="F31" i="1" s="1"/>
  <c r="G32" i="1"/>
  <c r="G31" i="1" s="1"/>
  <c r="H32" i="1"/>
  <c r="H31" i="1" s="1"/>
  <c r="I32" i="1"/>
  <c r="I31" i="1" s="1"/>
  <c r="J32" i="1"/>
  <c r="J31" i="1" s="1"/>
  <c r="K32" i="1"/>
  <c r="K31" i="1" s="1"/>
  <c r="L32" i="1"/>
  <c r="L31" i="1" s="1"/>
  <c r="E32" i="1"/>
  <c r="E31" i="1" s="1"/>
  <c r="F15" i="1" l="1"/>
  <c r="F14" i="1" s="1"/>
  <c r="G15" i="1"/>
  <c r="G14" i="1" s="1"/>
  <c r="H15" i="1"/>
  <c r="H14" i="1" s="1"/>
  <c r="I15" i="1"/>
  <c r="I14" i="1" s="1"/>
  <c r="J15" i="1"/>
  <c r="J14" i="1" s="1"/>
  <c r="K15" i="1"/>
  <c r="K14" i="1" s="1"/>
  <c r="L15" i="1"/>
  <c r="L14" i="1" s="1"/>
  <c r="E15" i="1"/>
  <c r="E14" i="1" s="1"/>
</calcChain>
</file>

<file path=xl/sharedStrings.xml><?xml version="1.0" encoding="utf-8"?>
<sst xmlns="http://schemas.openxmlformats.org/spreadsheetml/2006/main" count="753" uniqueCount="208">
  <si>
    <t>Понеділок 1  тиждень</t>
  </si>
  <si>
    <t>Найменування продуктів</t>
  </si>
  <si>
    <t>Алергени</t>
  </si>
  <si>
    <t>Маса нетто, вихід готової продукції</t>
  </si>
  <si>
    <t>Хімічний склад</t>
  </si>
  <si>
    <t>№ тех. картки</t>
  </si>
  <si>
    <t>Білки</t>
  </si>
  <si>
    <t>Жири</t>
  </si>
  <si>
    <t>Вуглеводи</t>
  </si>
  <si>
    <t>Енергетична цінність</t>
  </si>
  <si>
    <t>Від 1-4 років</t>
  </si>
  <si>
    <t>Від 4-6 (7) років</t>
  </si>
  <si>
    <t>7 років</t>
  </si>
  <si>
    <t>Обід:</t>
  </si>
  <si>
    <t xml:space="preserve">Помідори  свіжі </t>
  </si>
  <si>
    <t>Салат з зеленого горошку з цибулею</t>
  </si>
  <si>
    <t>Суп овочевий зі сметаною</t>
  </si>
  <si>
    <t>МП,Л</t>
  </si>
  <si>
    <t>150/4</t>
  </si>
  <si>
    <t>200/5</t>
  </si>
  <si>
    <t>Макарони відварені з твердим сиром</t>
  </si>
  <si>
    <t>80/10</t>
  </si>
  <si>
    <t>100/15</t>
  </si>
  <si>
    <t>М'ясо свинини відварне в кисло-солодкому соусі</t>
  </si>
  <si>
    <t>МП,Л, Г,Я</t>
  </si>
  <si>
    <t>27/23</t>
  </si>
  <si>
    <t>36/31</t>
  </si>
  <si>
    <t>Компот із суміші сухофруктів</t>
  </si>
  <si>
    <t>Хліб цільнозериовий</t>
  </si>
  <si>
    <t>Яблуко свіже</t>
  </si>
  <si>
    <t>Всього (з помідором свіжим )</t>
  </si>
  <si>
    <t>Всього (з салатом з зеленого горошку з цибулею)</t>
  </si>
  <si>
    <t>Вівторок 1  тиждень</t>
  </si>
  <si>
    <t xml:space="preserve">Огірки свіжі </t>
  </si>
  <si>
    <t>Ікра з буряка</t>
  </si>
  <si>
    <t>Борщ український</t>
  </si>
  <si>
    <t>МПЛ</t>
  </si>
  <si>
    <t>Картопля тушкована з цибулею та томатом</t>
  </si>
  <si>
    <t>Яйце варене</t>
  </si>
  <si>
    <t xml:space="preserve">Я </t>
  </si>
  <si>
    <t>Нагенси курячі</t>
  </si>
  <si>
    <t>Г,Я</t>
  </si>
  <si>
    <t>Сік персиковий</t>
  </si>
  <si>
    <t>Хліб цільнозерновий</t>
  </si>
  <si>
    <t>Банан свіжий</t>
  </si>
  <si>
    <t>Всього (з огірками свіжими)</t>
  </si>
  <si>
    <t>Всього ( з ікрою з буряка)</t>
  </si>
  <si>
    <t>Середа 1  тиждень</t>
  </si>
  <si>
    <t xml:space="preserve">Салат із капусти з зеленим горошком </t>
  </si>
  <si>
    <t>Суп гороховий з грінками</t>
  </si>
  <si>
    <t>150/20</t>
  </si>
  <si>
    <t>200/20</t>
  </si>
  <si>
    <t>Каша гречана в'язка</t>
  </si>
  <si>
    <t>Тюфтелька куряча з овочами</t>
  </si>
  <si>
    <t xml:space="preserve">МПЛ,Г,Я </t>
  </si>
  <si>
    <t>66/24</t>
  </si>
  <si>
    <t>88/32</t>
  </si>
  <si>
    <t>Йогурт</t>
  </si>
  <si>
    <t>Хліб цільнозєрновий</t>
  </si>
  <si>
    <t>Всього (з салатом із капусти з зеленим горошком)</t>
  </si>
  <si>
    <t>Четвер 1  тиждень</t>
  </si>
  <si>
    <t>Салат з білокачанної капусти</t>
  </si>
  <si>
    <t>Плов з родзинками</t>
  </si>
  <si>
    <t>МПЛ,ЗП</t>
  </si>
  <si>
    <t>Какао</t>
  </si>
  <si>
    <t>Всього (з салатом з білокачанною капустою)</t>
  </si>
  <si>
    <t>П’ятниця 1  тиждень</t>
  </si>
  <si>
    <t xml:space="preserve">Салат із свіжих огірків </t>
  </si>
  <si>
    <t>Буряк тушкований з чорносливом</t>
  </si>
  <si>
    <t>Суп -пюре з яйцем та фрикаделькою</t>
  </si>
  <si>
    <t>МПЛ,Г,Я</t>
  </si>
  <si>
    <t>150/10</t>
  </si>
  <si>
    <t>200/14</t>
  </si>
  <si>
    <t>Каша вівсяна в'язка</t>
  </si>
  <si>
    <t>МПЛ,ЗПГ</t>
  </si>
  <si>
    <t>Фіш боли в томатному соусі (риба)</t>
  </si>
  <si>
    <t>Я,ЗП,Г</t>
  </si>
  <si>
    <t>41/27</t>
  </si>
  <si>
    <t>62/41</t>
  </si>
  <si>
    <t>Чай (трав'яний)</t>
  </si>
  <si>
    <t>Всього ( з салатом із свіжих огірків)</t>
  </si>
  <si>
    <t>Всього (з буряком тушкованим з чорносливом)</t>
  </si>
  <si>
    <t>Мафіни з овочами та твердим сиром (яловичина)</t>
  </si>
  <si>
    <t>Груша свіжа</t>
  </si>
  <si>
    <t>і сметана</t>
  </si>
  <si>
    <t>Понеділок  2  тиждень</t>
  </si>
  <si>
    <t>Куліш пшоняний з фрикаделькою та сметаною</t>
  </si>
  <si>
    <t>ЗП,Я,</t>
  </si>
  <si>
    <t>Картопляне пюре</t>
  </si>
  <si>
    <t>Шніцель рибний натуральний</t>
  </si>
  <si>
    <t>Я,Г</t>
  </si>
  <si>
    <t>Сік виноградний</t>
  </si>
  <si>
    <t>Апельсин свіжий</t>
  </si>
  <si>
    <t>Всього</t>
  </si>
  <si>
    <t>Вівторок  2  тиждень</t>
  </si>
  <si>
    <t xml:space="preserve">Помідори свіжі </t>
  </si>
  <si>
    <t>Борщ з картоплею зі сметаною</t>
  </si>
  <si>
    <t>Каша пшенична в'язка</t>
  </si>
  <si>
    <t>ЗП,Г,Я</t>
  </si>
  <si>
    <t>Болоньєз (свинина)</t>
  </si>
  <si>
    <t>Компот із суміші с/фруктів</t>
  </si>
  <si>
    <t>Всього (з свіжими помідорами)</t>
  </si>
  <si>
    <t>Всього (з ікрою з буряка)</t>
  </si>
  <si>
    <t>Середа  2  тиждень</t>
  </si>
  <si>
    <t>Салат із свіжих огірків</t>
  </si>
  <si>
    <t>Салат з варених овочів</t>
  </si>
  <si>
    <t>Суп український з галушками</t>
  </si>
  <si>
    <t>150/15</t>
  </si>
  <si>
    <t>Голубці ліниві з курячим м'ясом</t>
  </si>
  <si>
    <t>ЗП,МПЛ</t>
  </si>
  <si>
    <t>Всього (з салатом із свіжих огірків)</t>
  </si>
  <si>
    <t>Всього (з салатом із варених овочів )</t>
  </si>
  <si>
    <t>Четвер  2  тиждень</t>
  </si>
  <si>
    <t>Пиріг пастуший (яловичина)</t>
  </si>
  <si>
    <t>Я</t>
  </si>
  <si>
    <t>П’ятниця  2  тиждень</t>
  </si>
  <si>
    <t>Суп селянський з перловою крупою та сметаною</t>
  </si>
  <si>
    <t>ЗП,МП,Л</t>
  </si>
  <si>
    <t>150/6</t>
  </si>
  <si>
    <t>200/8</t>
  </si>
  <si>
    <t>Горохове пюре з вершковим маслом</t>
  </si>
  <si>
    <t>Курячий рулет фарширований вареним яйцем</t>
  </si>
  <si>
    <t>сметана</t>
  </si>
  <si>
    <t xml:space="preserve">Всього </t>
  </si>
  <si>
    <t>2 р сир тв./ 2р. Сметана/ 1р творог</t>
  </si>
  <si>
    <t>1 р сир тв./ 2р. Сметана/ 1р творог</t>
  </si>
  <si>
    <t>Понеділок  3  тиждень</t>
  </si>
  <si>
    <t>Салат з зеленого горошка з цибулею</t>
  </si>
  <si>
    <t>Борщ полтавський з галушками</t>
  </si>
  <si>
    <t>Рагу овочеве з кашею</t>
  </si>
  <si>
    <t>ЗП, Г</t>
  </si>
  <si>
    <t>Філе курки запечене під сиром</t>
  </si>
  <si>
    <t>Чай (трав’яний)</t>
  </si>
  <si>
    <t>Всього (з свіжими помідорами )</t>
  </si>
  <si>
    <t>Всього(з салатом з зеленого горошку із цибулею)</t>
  </si>
  <si>
    <t>Вівторок  3  тиждень</t>
  </si>
  <si>
    <t xml:space="preserve">Салат із свіжих томатів </t>
  </si>
  <si>
    <t>Капуста підсмажена в яйці</t>
  </si>
  <si>
    <t>Суп із сочевицею з м'ясними фрикадельками</t>
  </si>
  <si>
    <t>150/11</t>
  </si>
  <si>
    <t>Курка по-італійські</t>
  </si>
  <si>
    <t>36/10</t>
  </si>
  <si>
    <t>48/12</t>
  </si>
  <si>
    <t>Всього (з салатом із свіжих томатів)</t>
  </si>
  <si>
    <t>Всього (з капустой підсмаженою у яйці)</t>
  </si>
  <si>
    <t>Середа  3  тиждень</t>
  </si>
  <si>
    <t>Суп болгарський з сметаною</t>
  </si>
  <si>
    <t>МПЛ,Я</t>
  </si>
  <si>
    <t>М'ясо відварене в кисло-солодкому соусі (свинина)</t>
  </si>
  <si>
    <t>Г</t>
  </si>
  <si>
    <t>Всього за обід: ( з свіжим огірком )</t>
  </si>
  <si>
    <t>Четвер  3  тиждень</t>
  </si>
  <si>
    <t>Капуста тушкована</t>
  </si>
  <si>
    <t>Борщ по-бахмацькі</t>
  </si>
  <si>
    <t>МП,Л, Г</t>
  </si>
  <si>
    <t>Котлета рибна любительська</t>
  </si>
  <si>
    <t>МП,Л,</t>
  </si>
  <si>
    <t>Компот з суміші с/фруктів</t>
  </si>
  <si>
    <t>Мандарин свіжий</t>
  </si>
  <si>
    <t>Всього за обід: ( з салатом із свіжих огірків)</t>
  </si>
  <si>
    <t>Всього: ( з  капустою тушкованою)</t>
  </si>
  <si>
    <t>П’ятниця  3  тиждень</t>
  </si>
  <si>
    <t>Гречаник м'ясний (яловичина)</t>
  </si>
  <si>
    <t>200/15</t>
  </si>
  <si>
    <t>Каша пшенична розсипчаста з цибулею</t>
  </si>
  <si>
    <t>Горохове пюре з маслом вершковим</t>
  </si>
  <si>
    <t>Всього: ( із ікрою з буряка)</t>
  </si>
  <si>
    <t>Понеділок  4  тиждень</t>
  </si>
  <si>
    <t>Горошок овочевий відварний</t>
  </si>
  <si>
    <t>Суп-пюре з яйцем та фрикадельками</t>
  </si>
  <si>
    <t>Я,Г,МП,Л</t>
  </si>
  <si>
    <t>Чахохбілі з куркою</t>
  </si>
  <si>
    <t>32/45</t>
  </si>
  <si>
    <t>43/60</t>
  </si>
  <si>
    <t>Всього:</t>
  </si>
  <si>
    <t>Вівторок  4  тиждень</t>
  </si>
  <si>
    <t>Я,Г,</t>
  </si>
  <si>
    <t>Всього:(з буряком тушкованим з чорносливом)</t>
  </si>
  <si>
    <t>Середа  4  тиждень</t>
  </si>
  <si>
    <t>Суп польовий зі сметаною</t>
  </si>
  <si>
    <t>МП,</t>
  </si>
  <si>
    <t>Л,ЗП,Я</t>
  </si>
  <si>
    <t>Каша гречана розсипчата</t>
  </si>
  <si>
    <t>Шніцель із свинини</t>
  </si>
  <si>
    <t>Всього:(з салатом із варених овочів)</t>
  </si>
  <si>
    <t>Макаронник з м'ясом (яловичина)</t>
  </si>
  <si>
    <t>Всього: (з салатом із свіжих огірків)</t>
  </si>
  <si>
    <t>Четвер  4  тиждень</t>
  </si>
  <si>
    <t>Борщ з картоплею</t>
  </si>
  <si>
    <t>МП,Л,ЗП</t>
  </si>
  <si>
    <t>Курка з яблуками в сметані</t>
  </si>
  <si>
    <t>П’ятниця  4  тиждень</t>
  </si>
  <si>
    <t>Тюфтелька рибна в сметанно-томатному соусі</t>
  </si>
  <si>
    <t>Г,МПЛ</t>
  </si>
  <si>
    <t>Всього: (з салатом із капусти з свіжим горошком)</t>
  </si>
  <si>
    <t>Каша кукурудзяна розсипчаста</t>
  </si>
  <si>
    <t>МП,Л,Я, ЗП</t>
  </si>
  <si>
    <t>200/25</t>
  </si>
  <si>
    <t>Борщ по-бахмацьки із сметаною</t>
  </si>
  <si>
    <t>Яблуко фаршироване сиром кисломолочним</t>
  </si>
  <si>
    <t>Сир твердий</t>
  </si>
  <si>
    <t>пром. вироб.</t>
  </si>
  <si>
    <t>150/11/15</t>
  </si>
  <si>
    <t>200/15/25</t>
  </si>
  <si>
    <t>МПЛ, Г,Я</t>
  </si>
  <si>
    <t>Вареники ліниві</t>
  </si>
  <si>
    <t>55/10</t>
  </si>
  <si>
    <t>73/15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</si>
</sst>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4" xfId="0" applyBorder="1"/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0" xfId="0" applyBorder="1"/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opLeftCell="A38" workbookViewId="0">
      <selection activeCell="A45" sqref="A45:M45"/>
    </sheetView>
  </sheetViews>
  <sheetFormatPr defaultRowHeight="14.4" x14ac:dyDescent="0.3"/>
  <cols>
    <col min="1" max="1" width="27.33203125" customWidth="1"/>
    <col min="2" max="2" width="10.77734375" customWidth="1"/>
    <col min="3" max="3" width="10" customWidth="1"/>
    <col min="4" max="4" width="7.6640625" customWidth="1"/>
    <col min="5" max="5" width="9.5546875" bestFit="1" customWidth="1"/>
    <col min="6" max="6" width="8.21875" customWidth="1"/>
    <col min="7" max="7" width="10.88671875" bestFit="1" customWidth="1"/>
    <col min="8" max="8" width="8.21875" bestFit="1" customWidth="1"/>
    <col min="9" max="9" width="9.77734375" bestFit="1" customWidth="1"/>
    <col min="10" max="10" width="11.109375" bestFit="1" customWidth="1"/>
    <col min="11" max="12" width="12.44140625" bestFit="1" customWidth="1"/>
    <col min="13" max="13" width="15.44140625" bestFit="1" customWidth="1"/>
  </cols>
  <sheetData>
    <row r="1" spans="1:15" ht="15.6" x14ac:dyDescent="0.3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5" ht="15.6" x14ac:dyDescent="0.3">
      <c r="A2" s="68" t="s">
        <v>1</v>
      </c>
      <c r="B2" s="68" t="s">
        <v>2</v>
      </c>
      <c r="C2" s="68" t="s">
        <v>3</v>
      </c>
      <c r="D2" s="68"/>
      <c r="E2" s="68" t="s">
        <v>4</v>
      </c>
      <c r="F2" s="68"/>
      <c r="G2" s="68"/>
      <c r="H2" s="68"/>
      <c r="I2" s="68"/>
      <c r="J2" s="68"/>
      <c r="K2" s="68"/>
      <c r="L2" s="68"/>
      <c r="M2" s="68" t="s">
        <v>5</v>
      </c>
    </row>
    <row r="3" spans="1:15" ht="32.4" customHeight="1" x14ac:dyDescent="0.3">
      <c r="A3" s="68"/>
      <c r="B3" s="68"/>
      <c r="C3" s="68"/>
      <c r="D3" s="68"/>
      <c r="E3" s="68" t="s">
        <v>6</v>
      </c>
      <c r="F3" s="68"/>
      <c r="G3" s="68" t="s">
        <v>7</v>
      </c>
      <c r="H3" s="68"/>
      <c r="I3" s="68" t="s">
        <v>8</v>
      </c>
      <c r="J3" s="68"/>
      <c r="K3" s="68" t="s">
        <v>9</v>
      </c>
      <c r="L3" s="68"/>
      <c r="M3" s="68"/>
    </row>
    <row r="4" spans="1:15" ht="46.8" x14ac:dyDescent="0.3">
      <c r="A4" s="68"/>
      <c r="B4" s="6"/>
      <c r="C4" s="6" t="s">
        <v>10</v>
      </c>
      <c r="D4" s="6" t="s">
        <v>11</v>
      </c>
      <c r="E4" s="6" t="s">
        <v>10</v>
      </c>
      <c r="F4" s="6" t="s">
        <v>11</v>
      </c>
      <c r="G4" s="6" t="s">
        <v>10</v>
      </c>
      <c r="H4" s="6" t="s">
        <v>11</v>
      </c>
      <c r="I4" s="6" t="s">
        <v>10</v>
      </c>
      <c r="J4" s="6" t="s">
        <v>11</v>
      </c>
      <c r="K4" s="6" t="s">
        <v>10</v>
      </c>
      <c r="L4" s="6" t="s">
        <v>11</v>
      </c>
      <c r="M4" s="68"/>
    </row>
    <row r="5" spans="1:15" ht="15.6" x14ac:dyDescent="0.3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5" ht="15.6" hidden="1" x14ac:dyDescent="0.3">
      <c r="A6" s="7" t="s">
        <v>14</v>
      </c>
      <c r="B6" s="6"/>
      <c r="C6" s="8">
        <v>60</v>
      </c>
      <c r="D6" s="8">
        <v>80</v>
      </c>
      <c r="E6" s="23">
        <v>0.7</v>
      </c>
      <c r="F6" s="23">
        <v>0.9</v>
      </c>
      <c r="G6" s="23">
        <v>0.1</v>
      </c>
      <c r="H6" s="23">
        <v>0.13</v>
      </c>
      <c r="I6" s="23">
        <v>2.76</v>
      </c>
      <c r="J6" s="23">
        <v>3.68</v>
      </c>
      <c r="K6" s="23">
        <v>10.8</v>
      </c>
      <c r="L6" s="23">
        <v>14.4</v>
      </c>
      <c r="M6" s="8">
        <v>52</v>
      </c>
    </row>
    <row r="7" spans="1:15" ht="30.6" customHeight="1" x14ac:dyDescent="0.3">
      <c r="A7" s="28" t="s">
        <v>15</v>
      </c>
      <c r="B7" s="29"/>
      <c r="C7" s="30">
        <v>60</v>
      </c>
      <c r="D7" s="30">
        <v>80</v>
      </c>
      <c r="E7" s="31">
        <v>2.7</v>
      </c>
      <c r="F7" s="31">
        <v>3.5</v>
      </c>
      <c r="G7" s="31">
        <v>1.6</v>
      </c>
      <c r="H7" s="31">
        <v>2.1</v>
      </c>
      <c r="I7" s="31">
        <v>8</v>
      </c>
      <c r="J7" s="31">
        <v>10.6</v>
      </c>
      <c r="K7" s="31">
        <v>54</v>
      </c>
      <c r="L7" s="31">
        <v>73</v>
      </c>
      <c r="M7" s="30">
        <v>12</v>
      </c>
    </row>
    <row r="8" spans="1:15" ht="15.6" x14ac:dyDescent="0.3">
      <c r="A8" s="7" t="s">
        <v>16</v>
      </c>
      <c r="B8" s="6" t="s">
        <v>17</v>
      </c>
      <c r="C8" s="51" t="s">
        <v>107</v>
      </c>
      <c r="D8" s="51" t="s">
        <v>197</v>
      </c>
      <c r="E8" s="53">
        <v>1.3</v>
      </c>
      <c r="F8" s="53">
        <v>1.8</v>
      </c>
      <c r="G8" s="24">
        <v>3</v>
      </c>
      <c r="H8" s="24">
        <v>4</v>
      </c>
      <c r="I8" s="24">
        <v>7.7</v>
      </c>
      <c r="J8" s="24">
        <v>10.3</v>
      </c>
      <c r="K8" s="24">
        <v>61</v>
      </c>
      <c r="L8" s="24">
        <v>82</v>
      </c>
      <c r="M8" s="8">
        <v>23</v>
      </c>
      <c r="O8" t="s">
        <v>84</v>
      </c>
    </row>
    <row r="9" spans="1:15" ht="31.2" x14ac:dyDescent="0.3">
      <c r="A9" s="7" t="s">
        <v>20</v>
      </c>
      <c r="B9" s="6" t="s">
        <v>17</v>
      </c>
      <c r="C9" s="8" t="s">
        <v>21</v>
      </c>
      <c r="D9" s="8" t="s">
        <v>22</v>
      </c>
      <c r="E9" s="24">
        <v>4.55</v>
      </c>
      <c r="F9" s="24">
        <v>5.84</v>
      </c>
      <c r="G9" s="24">
        <v>3.53</v>
      </c>
      <c r="H9" s="24">
        <v>4.5199999999999996</v>
      </c>
      <c r="I9" s="24">
        <v>20.100000000000001</v>
      </c>
      <c r="J9" s="24">
        <v>25.5</v>
      </c>
      <c r="K9" s="24">
        <v>132.68</v>
      </c>
      <c r="L9" s="24">
        <v>168.73</v>
      </c>
      <c r="M9" s="8">
        <v>119</v>
      </c>
    </row>
    <row r="10" spans="1:15" ht="31.2" x14ac:dyDescent="0.3">
      <c r="A10" s="7" t="s">
        <v>23</v>
      </c>
      <c r="B10" s="6" t="s">
        <v>24</v>
      </c>
      <c r="C10" s="8" t="s">
        <v>25</v>
      </c>
      <c r="D10" s="8" t="s">
        <v>26</v>
      </c>
      <c r="E10" s="24">
        <v>7.5</v>
      </c>
      <c r="F10" s="24">
        <v>10</v>
      </c>
      <c r="G10" s="24">
        <v>13.3</v>
      </c>
      <c r="H10" s="24">
        <v>17.7</v>
      </c>
      <c r="I10" s="24">
        <v>11.3</v>
      </c>
      <c r="J10" s="24">
        <v>15.1</v>
      </c>
      <c r="K10" s="24">
        <v>192</v>
      </c>
      <c r="L10" s="24">
        <v>256</v>
      </c>
      <c r="M10" s="8">
        <v>100</v>
      </c>
    </row>
    <row r="11" spans="1:15" ht="31.2" x14ac:dyDescent="0.3">
      <c r="A11" s="7" t="s">
        <v>27</v>
      </c>
      <c r="B11" s="6"/>
      <c r="C11" s="8">
        <v>150</v>
      </c>
      <c r="D11" s="8">
        <v>180</v>
      </c>
      <c r="E11" s="23">
        <v>0.32</v>
      </c>
      <c r="F11" s="23">
        <v>0.39</v>
      </c>
      <c r="G11" s="23">
        <v>0</v>
      </c>
      <c r="H11" s="23">
        <v>0</v>
      </c>
      <c r="I11" s="23">
        <v>7.87</v>
      </c>
      <c r="J11" s="23">
        <v>9.44</v>
      </c>
      <c r="K11" s="23">
        <v>28.7</v>
      </c>
      <c r="L11" s="23">
        <v>34.4</v>
      </c>
      <c r="M11" s="8">
        <v>45</v>
      </c>
    </row>
    <row r="12" spans="1:15" ht="15.6" x14ac:dyDescent="0.3">
      <c r="A12" s="7" t="s">
        <v>28</v>
      </c>
      <c r="B12" s="6"/>
      <c r="C12" s="8">
        <v>30</v>
      </c>
      <c r="D12" s="8">
        <v>30</v>
      </c>
      <c r="E12" s="23">
        <v>1.8</v>
      </c>
      <c r="F12" s="23">
        <v>1.8</v>
      </c>
      <c r="G12" s="23">
        <v>2.4</v>
      </c>
      <c r="H12" s="23">
        <v>2.4</v>
      </c>
      <c r="I12" s="23">
        <v>10</v>
      </c>
      <c r="J12" s="23">
        <v>10</v>
      </c>
      <c r="K12" s="23">
        <v>71</v>
      </c>
      <c r="L12" s="23">
        <v>71</v>
      </c>
      <c r="M12" s="8">
        <v>11</v>
      </c>
    </row>
    <row r="13" spans="1:15" ht="15.6" x14ac:dyDescent="0.3">
      <c r="A13" s="7" t="s">
        <v>29</v>
      </c>
      <c r="B13" s="6"/>
      <c r="C13" s="8">
        <v>60</v>
      </c>
      <c r="D13" s="8">
        <v>80</v>
      </c>
      <c r="E13" s="23">
        <v>0.24</v>
      </c>
      <c r="F13" s="23">
        <v>0.32</v>
      </c>
      <c r="G13" s="23">
        <v>0.24</v>
      </c>
      <c r="H13" s="23">
        <v>0.32</v>
      </c>
      <c r="I13" s="23">
        <v>6.24</v>
      </c>
      <c r="J13" s="23">
        <v>8.32</v>
      </c>
      <c r="K13" s="23">
        <v>27</v>
      </c>
      <c r="L13" s="23">
        <v>36</v>
      </c>
      <c r="M13" s="8">
        <v>5</v>
      </c>
    </row>
    <row r="14" spans="1:15" ht="31.2" hidden="1" x14ac:dyDescent="0.3">
      <c r="A14" s="11" t="s">
        <v>30</v>
      </c>
      <c r="B14" s="6"/>
      <c r="C14" s="10"/>
      <c r="D14" s="10"/>
      <c r="E14" s="25">
        <f t="shared" ref="E14:L14" si="0">E15-E7+E6</f>
        <v>16.41</v>
      </c>
      <c r="F14" s="25">
        <f t="shared" si="0"/>
        <v>21.05</v>
      </c>
      <c r="G14" s="25">
        <f t="shared" si="0"/>
        <v>22.569999999999997</v>
      </c>
      <c r="H14" s="25">
        <f t="shared" si="0"/>
        <v>29.069999999999997</v>
      </c>
      <c r="I14" s="25">
        <f t="shared" si="0"/>
        <v>65.97</v>
      </c>
      <c r="J14" s="25">
        <f t="shared" si="0"/>
        <v>82.34</v>
      </c>
      <c r="K14" s="25">
        <f t="shared" si="0"/>
        <v>523.17999999999995</v>
      </c>
      <c r="L14" s="25">
        <f t="shared" si="0"/>
        <v>662.53</v>
      </c>
      <c r="M14" s="12"/>
    </row>
    <row r="15" spans="1:15" ht="52.2" customHeight="1" x14ac:dyDescent="0.3">
      <c r="A15" s="11" t="s">
        <v>31</v>
      </c>
      <c r="B15" s="6"/>
      <c r="C15" s="10"/>
      <c r="D15" s="10"/>
      <c r="E15" s="25">
        <f t="shared" ref="E15:L15" si="1">SUM(E7:E13)</f>
        <v>18.41</v>
      </c>
      <c r="F15" s="25">
        <f t="shared" si="1"/>
        <v>23.650000000000002</v>
      </c>
      <c r="G15" s="25">
        <f t="shared" si="1"/>
        <v>24.069999999999997</v>
      </c>
      <c r="H15" s="25">
        <f t="shared" si="1"/>
        <v>31.04</v>
      </c>
      <c r="I15" s="25">
        <f t="shared" si="1"/>
        <v>71.209999999999994</v>
      </c>
      <c r="J15" s="25">
        <f t="shared" si="1"/>
        <v>89.259999999999991</v>
      </c>
      <c r="K15" s="25">
        <f t="shared" si="1"/>
        <v>566.38</v>
      </c>
      <c r="L15" s="25">
        <f t="shared" si="1"/>
        <v>721.13</v>
      </c>
      <c r="M15" s="12"/>
    </row>
    <row r="16" spans="1:15" ht="15" customHeight="1" x14ac:dyDescent="0.3">
      <c r="A16" s="1"/>
      <c r="B16" s="2"/>
      <c r="C16" s="3"/>
      <c r="D16" s="3"/>
      <c r="E16" s="4"/>
      <c r="F16" s="4"/>
      <c r="G16" s="4"/>
      <c r="H16" s="4"/>
      <c r="I16" s="4"/>
      <c r="J16" s="4"/>
      <c r="K16" s="4"/>
      <c r="L16" s="4"/>
      <c r="M16" s="5"/>
    </row>
    <row r="17" spans="1:13" ht="15.6" x14ac:dyDescent="0.3">
      <c r="A17" s="68" t="s">
        <v>32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 ht="15.6" x14ac:dyDescent="0.3">
      <c r="A18" s="68" t="s">
        <v>1</v>
      </c>
      <c r="B18" s="68" t="s">
        <v>2</v>
      </c>
      <c r="C18" s="68" t="s">
        <v>3</v>
      </c>
      <c r="D18" s="68"/>
      <c r="E18" s="68" t="s">
        <v>4</v>
      </c>
      <c r="F18" s="68"/>
      <c r="G18" s="68"/>
      <c r="H18" s="68"/>
      <c r="I18" s="68"/>
      <c r="J18" s="68"/>
      <c r="K18" s="68"/>
      <c r="L18" s="68"/>
      <c r="M18" s="68" t="s">
        <v>5</v>
      </c>
    </row>
    <row r="19" spans="1:13" ht="34.200000000000003" customHeight="1" x14ac:dyDescent="0.3">
      <c r="A19" s="68"/>
      <c r="B19" s="68"/>
      <c r="C19" s="68"/>
      <c r="D19" s="68"/>
      <c r="E19" s="68" t="s">
        <v>6</v>
      </c>
      <c r="F19" s="68"/>
      <c r="G19" s="68" t="s">
        <v>7</v>
      </c>
      <c r="H19" s="68"/>
      <c r="I19" s="68" t="s">
        <v>8</v>
      </c>
      <c r="J19" s="68"/>
      <c r="K19" s="68" t="s">
        <v>9</v>
      </c>
      <c r="L19" s="68"/>
      <c r="M19" s="68"/>
    </row>
    <row r="20" spans="1:13" ht="46.8" x14ac:dyDescent="0.3">
      <c r="A20" s="68"/>
      <c r="B20" s="6"/>
      <c r="C20" s="6" t="s">
        <v>10</v>
      </c>
      <c r="D20" s="6" t="s">
        <v>11</v>
      </c>
      <c r="E20" s="6" t="s">
        <v>10</v>
      </c>
      <c r="F20" s="6" t="s">
        <v>12</v>
      </c>
      <c r="G20" s="6" t="s">
        <v>10</v>
      </c>
      <c r="H20" s="6" t="s">
        <v>11</v>
      </c>
      <c r="I20" s="6" t="s">
        <v>10</v>
      </c>
      <c r="J20" s="6" t="s">
        <v>11</v>
      </c>
      <c r="K20" s="6" t="s">
        <v>10</v>
      </c>
      <c r="L20" s="6" t="s">
        <v>11</v>
      </c>
      <c r="M20" s="68"/>
    </row>
    <row r="21" spans="1:13" ht="15.6" x14ac:dyDescent="0.3">
      <c r="A21" s="68" t="s">
        <v>13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.6" hidden="1" x14ac:dyDescent="0.3">
      <c r="A22" s="7" t="s">
        <v>33</v>
      </c>
      <c r="B22" s="6"/>
      <c r="C22" s="13">
        <v>60</v>
      </c>
      <c r="D22" s="8">
        <v>80</v>
      </c>
      <c r="E22" s="23">
        <v>0.48</v>
      </c>
      <c r="F22" s="23">
        <v>0.64</v>
      </c>
      <c r="G22" s="23">
        <v>0.06</v>
      </c>
      <c r="H22" s="23">
        <v>0.08</v>
      </c>
      <c r="I22" s="23">
        <v>1.98</v>
      </c>
      <c r="J22" s="23">
        <v>2.64</v>
      </c>
      <c r="K22" s="23">
        <v>8</v>
      </c>
      <c r="L22" s="23">
        <v>10.7</v>
      </c>
      <c r="M22" s="8">
        <v>52</v>
      </c>
    </row>
    <row r="23" spans="1:13" ht="15.6" x14ac:dyDescent="0.3">
      <c r="A23" s="14" t="s">
        <v>34</v>
      </c>
      <c r="B23" s="6"/>
      <c r="C23" s="13">
        <v>60</v>
      </c>
      <c r="D23" s="8">
        <v>80</v>
      </c>
      <c r="E23" s="23">
        <v>1.0900000000000001</v>
      </c>
      <c r="F23" s="23">
        <v>1.42</v>
      </c>
      <c r="G23" s="23">
        <v>1.63</v>
      </c>
      <c r="H23" s="23">
        <v>2.2999999999999998</v>
      </c>
      <c r="I23" s="23">
        <v>6.87</v>
      </c>
      <c r="J23" s="23">
        <v>9.1999999999999993</v>
      </c>
      <c r="K23" s="23">
        <v>43.6</v>
      </c>
      <c r="L23" s="23">
        <v>59.2</v>
      </c>
      <c r="M23" s="8">
        <v>126</v>
      </c>
    </row>
    <row r="24" spans="1:13" ht="15.6" x14ac:dyDescent="0.3">
      <c r="A24" s="14" t="s">
        <v>35</v>
      </c>
      <c r="B24" s="6" t="s">
        <v>36</v>
      </c>
      <c r="C24" s="13">
        <v>150</v>
      </c>
      <c r="D24" s="8">
        <v>200</v>
      </c>
      <c r="E24" s="23">
        <v>2.13</v>
      </c>
      <c r="F24" s="23">
        <v>2.75</v>
      </c>
      <c r="G24" s="23">
        <v>2.4</v>
      </c>
      <c r="H24" s="23">
        <v>3.2</v>
      </c>
      <c r="I24" s="23">
        <v>10.029999999999999</v>
      </c>
      <c r="J24" s="23">
        <v>13.13</v>
      </c>
      <c r="K24" s="23">
        <v>68.849999999999994</v>
      </c>
      <c r="L24" s="23">
        <v>88.75</v>
      </c>
      <c r="M24" s="8">
        <v>50</v>
      </c>
    </row>
    <row r="25" spans="1:13" ht="31.2" x14ac:dyDescent="0.3">
      <c r="A25" s="14" t="s">
        <v>37</v>
      </c>
      <c r="B25" s="6" t="s">
        <v>36</v>
      </c>
      <c r="C25" s="13">
        <v>80</v>
      </c>
      <c r="D25" s="8">
        <v>100</v>
      </c>
      <c r="E25" s="23">
        <v>1.68</v>
      </c>
      <c r="F25" s="23">
        <v>2.1</v>
      </c>
      <c r="G25" s="23">
        <v>2.72</v>
      </c>
      <c r="H25" s="23">
        <v>3.4</v>
      </c>
      <c r="I25" s="23">
        <v>12.72</v>
      </c>
      <c r="J25" s="23">
        <v>15.9</v>
      </c>
      <c r="K25" s="23">
        <v>81.599999999999994</v>
      </c>
      <c r="L25" s="23">
        <v>102</v>
      </c>
      <c r="M25" s="8">
        <v>40</v>
      </c>
    </row>
    <row r="26" spans="1:13" ht="15.6" x14ac:dyDescent="0.3">
      <c r="A26" s="14" t="s">
        <v>38</v>
      </c>
      <c r="B26" s="6" t="s">
        <v>39</v>
      </c>
      <c r="C26" s="13">
        <v>40</v>
      </c>
      <c r="D26" s="8">
        <v>40</v>
      </c>
      <c r="E26" s="23">
        <v>5.08</v>
      </c>
      <c r="F26" s="23">
        <v>5.08</v>
      </c>
      <c r="G26" s="23">
        <v>4.5999999999999996</v>
      </c>
      <c r="H26" s="23">
        <v>4.5999999999999996</v>
      </c>
      <c r="I26" s="23">
        <v>0.28000000000000003</v>
      </c>
      <c r="J26" s="23">
        <v>0.28000000000000003</v>
      </c>
      <c r="K26" s="23">
        <v>62.8</v>
      </c>
      <c r="L26" s="23">
        <v>62.8</v>
      </c>
      <c r="M26" s="8">
        <v>156</v>
      </c>
    </row>
    <row r="27" spans="1:13" ht="15.6" x14ac:dyDescent="0.3">
      <c r="A27" s="14" t="s">
        <v>40</v>
      </c>
      <c r="B27" s="6" t="s">
        <v>41</v>
      </c>
      <c r="C27" s="13">
        <v>56</v>
      </c>
      <c r="D27" s="8">
        <v>75</v>
      </c>
      <c r="E27" s="23">
        <v>11</v>
      </c>
      <c r="F27" s="23">
        <v>14.7</v>
      </c>
      <c r="G27" s="23">
        <v>4.16</v>
      </c>
      <c r="H27" s="23">
        <v>5.36</v>
      </c>
      <c r="I27" s="23">
        <v>10</v>
      </c>
      <c r="J27" s="23">
        <v>13.4</v>
      </c>
      <c r="K27" s="23">
        <v>126</v>
      </c>
      <c r="L27" s="23">
        <v>168</v>
      </c>
      <c r="M27" s="8">
        <v>51</v>
      </c>
    </row>
    <row r="28" spans="1:13" ht="15.6" x14ac:dyDescent="0.3">
      <c r="A28" s="14" t="s">
        <v>42</v>
      </c>
      <c r="B28" s="6"/>
      <c r="C28" s="13">
        <v>120</v>
      </c>
      <c r="D28" s="8">
        <v>180</v>
      </c>
      <c r="E28" s="23">
        <v>0.1</v>
      </c>
      <c r="F28" s="23">
        <v>0.2</v>
      </c>
      <c r="G28" s="23">
        <v>0</v>
      </c>
      <c r="H28" s="23">
        <v>0</v>
      </c>
      <c r="I28" s="23">
        <v>19.100000000000001</v>
      </c>
      <c r="J28" s="23">
        <v>28.6</v>
      </c>
      <c r="K28" s="23">
        <v>82</v>
      </c>
      <c r="L28" s="23">
        <v>122</v>
      </c>
      <c r="M28" s="8">
        <v>26</v>
      </c>
    </row>
    <row r="29" spans="1:13" ht="15.6" x14ac:dyDescent="0.3">
      <c r="A29" s="14" t="s">
        <v>43</v>
      </c>
      <c r="B29" s="6"/>
      <c r="C29" s="13">
        <v>30</v>
      </c>
      <c r="D29" s="8">
        <v>30</v>
      </c>
      <c r="E29" s="23">
        <v>1.8</v>
      </c>
      <c r="F29" s="23">
        <v>1.8</v>
      </c>
      <c r="G29" s="23">
        <v>2.4</v>
      </c>
      <c r="H29" s="23">
        <v>2.4</v>
      </c>
      <c r="I29" s="23">
        <v>10</v>
      </c>
      <c r="J29" s="23">
        <v>10</v>
      </c>
      <c r="K29" s="23">
        <v>71</v>
      </c>
      <c r="L29" s="23">
        <v>71</v>
      </c>
      <c r="M29" s="8">
        <v>11</v>
      </c>
    </row>
    <row r="30" spans="1:13" ht="15.6" x14ac:dyDescent="0.3">
      <c r="A30" s="14" t="s">
        <v>44</v>
      </c>
      <c r="B30" s="6"/>
      <c r="C30" s="13">
        <v>60</v>
      </c>
      <c r="D30" s="8">
        <v>80</v>
      </c>
      <c r="E30" s="23">
        <v>0.9</v>
      </c>
      <c r="F30" s="23">
        <v>1.2</v>
      </c>
      <c r="G30" s="23">
        <v>0.06</v>
      </c>
      <c r="H30" s="23">
        <v>0.1</v>
      </c>
      <c r="I30" s="23">
        <v>13.08</v>
      </c>
      <c r="J30" s="23">
        <v>17.440000000000001</v>
      </c>
      <c r="K30" s="23">
        <v>53.4</v>
      </c>
      <c r="L30" s="23">
        <v>71</v>
      </c>
      <c r="M30" s="8">
        <v>16</v>
      </c>
    </row>
    <row r="31" spans="1:13" ht="31.2" hidden="1" x14ac:dyDescent="0.3">
      <c r="A31" s="15" t="s">
        <v>45</v>
      </c>
      <c r="B31" s="6"/>
      <c r="C31" s="12"/>
      <c r="D31" s="12"/>
      <c r="E31" s="25">
        <f t="shared" ref="E31:L31" si="2">E32-E23+E22</f>
        <v>23.17</v>
      </c>
      <c r="F31" s="25">
        <f t="shared" si="2"/>
        <v>28.47</v>
      </c>
      <c r="G31" s="25">
        <f t="shared" si="2"/>
        <v>16.399999999999999</v>
      </c>
      <c r="H31" s="25">
        <f t="shared" si="2"/>
        <v>19.139999999999997</v>
      </c>
      <c r="I31" s="25">
        <f t="shared" si="2"/>
        <v>77.19</v>
      </c>
      <c r="J31" s="25">
        <f t="shared" si="2"/>
        <v>101.38999999999999</v>
      </c>
      <c r="K31" s="25">
        <f t="shared" si="2"/>
        <v>553.64999999999986</v>
      </c>
      <c r="L31" s="25">
        <f t="shared" si="2"/>
        <v>696.25</v>
      </c>
      <c r="M31" s="8"/>
    </row>
    <row r="32" spans="1:13" ht="15.6" x14ac:dyDescent="0.3">
      <c r="A32" s="15" t="s">
        <v>46</v>
      </c>
      <c r="B32" s="6"/>
      <c r="C32" s="12"/>
      <c r="D32" s="12"/>
      <c r="E32" s="25">
        <f>SUM(E23:E30)</f>
        <v>23.78</v>
      </c>
      <c r="F32" s="25">
        <f t="shared" ref="F32:L32" si="3">SUM(F23:F30)</f>
        <v>29.249999999999996</v>
      </c>
      <c r="G32" s="25">
        <f t="shared" si="3"/>
        <v>17.97</v>
      </c>
      <c r="H32" s="25">
        <f t="shared" si="3"/>
        <v>21.36</v>
      </c>
      <c r="I32" s="25">
        <f t="shared" si="3"/>
        <v>82.08</v>
      </c>
      <c r="J32" s="25">
        <f t="shared" si="3"/>
        <v>107.94999999999999</v>
      </c>
      <c r="K32" s="25">
        <f t="shared" si="3"/>
        <v>589.24999999999989</v>
      </c>
      <c r="L32" s="25">
        <f t="shared" si="3"/>
        <v>744.75</v>
      </c>
      <c r="M32" s="10"/>
    </row>
    <row r="33" spans="1:13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5" spans="1:13" ht="15.6" x14ac:dyDescent="0.3">
      <c r="A35" s="68" t="s">
        <v>47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ht="30.6" customHeight="1" x14ac:dyDescent="0.3">
      <c r="A36" s="68" t="s">
        <v>1</v>
      </c>
      <c r="B36" s="68" t="s">
        <v>2</v>
      </c>
      <c r="C36" s="68" t="s">
        <v>3</v>
      </c>
      <c r="D36" s="68"/>
      <c r="E36" s="68" t="s">
        <v>4</v>
      </c>
      <c r="F36" s="68"/>
      <c r="G36" s="68"/>
      <c r="H36" s="68"/>
      <c r="I36" s="68"/>
      <c r="J36" s="68"/>
      <c r="K36" s="68"/>
      <c r="L36" s="68"/>
      <c r="M36" s="68" t="s">
        <v>5</v>
      </c>
    </row>
    <row r="37" spans="1:13" ht="15.6" x14ac:dyDescent="0.3">
      <c r="A37" s="68"/>
      <c r="B37" s="68"/>
      <c r="C37" s="68"/>
      <c r="D37" s="68"/>
      <c r="E37" s="68" t="s">
        <v>6</v>
      </c>
      <c r="F37" s="68"/>
      <c r="G37" s="68" t="s">
        <v>7</v>
      </c>
      <c r="H37" s="68"/>
      <c r="I37" s="68" t="s">
        <v>8</v>
      </c>
      <c r="J37" s="68"/>
      <c r="K37" s="68" t="s">
        <v>9</v>
      </c>
      <c r="L37" s="68"/>
      <c r="M37" s="68"/>
    </row>
    <row r="38" spans="1:13" ht="46.8" x14ac:dyDescent="0.3">
      <c r="A38" s="68"/>
      <c r="B38" s="6"/>
      <c r="C38" s="6" t="s">
        <v>10</v>
      </c>
      <c r="D38" s="6" t="s">
        <v>11</v>
      </c>
      <c r="E38" s="6" t="s">
        <v>10</v>
      </c>
      <c r="F38" s="6" t="s">
        <v>12</v>
      </c>
      <c r="G38" s="6" t="s">
        <v>10</v>
      </c>
      <c r="H38" s="6" t="s">
        <v>11</v>
      </c>
      <c r="I38" s="6" t="s">
        <v>10</v>
      </c>
      <c r="J38" s="6" t="s">
        <v>11</v>
      </c>
      <c r="K38" s="6" t="s">
        <v>10</v>
      </c>
      <c r="L38" s="6" t="s">
        <v>11</v>
      </c>
      <c r="M38" s="68"/>
    </row>
    <row r="39" spans="1:13" ht="15.6" x14ac:dyDescent="0.3">
      <c r="A39" s="68" t="s">
        <v>13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13" ht="31.2" x14ac:dyDescent="0.3">
      <c r="A40" s="7" t="s">
        <v>48</v>
      </c>
      <c r="B40" s="6"/>
      <c r="C40" s="13">
        <v>60</v>
      </c>
      <c r="D40" s="8">
        <v>80</v>
      </c>
      <c r="E40" s="23">
        <v>1.29</v>
      </c>
      <c r="F40" s="23">
        <v>1.72</v>
      </c>
      <c r="G40" s="23">
        <v>2.7</v>
      </c>
      <c r="H40" s="23">
        <v>3.6</v>
      </c>
      <c r="I40" s="23">
        <v>3.9</v>
      </c>
      <c r="J40" s="23">
        <v>5.2</v>
      </c>
      <c r="K40" s="23">
        <v>43</v>
      </c>
      <c r="L40" s="23">
        <v>57.3</v>
      </c>
      <c r="M40" s="8">
        <v>57</v>
      </c>
    </row>
    <row r="41" spans="1:13" ht="15.6" x14ac:dyDescent="0.3">
      <c r="A41" s="7" t="s">
        <v>49</v>
      </c>
      <c r="B41" s="6"/>
      <c r="C41" s="13" t="s">
        <v>50</v>
      </c>
      <c r="D41" s="8" t="s">
        <v>51</v>
      </c>
      <c r="E41" s="23">
        <v>6.3</v>
      </c>
      <c r="F41" s="23">
        <v>7.6</v>
      </c>
      <c r="G41" s="23">
        <v>2.2999999999999998</v>
      </c>
      <c r="H41" s="23">
        <v>2.9</v>
      </c>
      <c r="I41" s="23">
        <v>25.8</v>
      </c>
      <c r="J41" s="23">
        <v>30.3</v>
      </c>
      <c r="K41" s="23">
        <v>148</v>
      </c>
      <c r="L41" s="23">
        <v>177</v>
      </c>
      <c r="M41" s="8">
        <v>135</v>
      </c>
    </row>
    <row r="42" spans="1:13" ht="15.6" x14ac:dyDescent="0.3">
      <c r="A42" s="7" t="s">
        <v>52</v>
      </c>
      <c r="B42" s="6" t="s">
        <v>36</v>
      </c>
      <c r="C42" s="13">
        <v>80</v>
      </c>
      <c r="D42" s="8">
        <v>100</v>
      </c>
      <c r="E42" s="23">
        <v>2.4</v>
      </c>
      <c r="F42" s="23">
        <v>3.1</v>
      </c>
      <c r="G42" s="23">
        <v>1.95</v>
      </c>
      <c r="H42" s="23">
        <v>2.39</v>
      </c>
      <c r="I42" s="23">
        <v>12.35</v>
      </c>
      <c r="J42" s="23">
        <v>15.39</v>
      </c>
      <c r="K42" s="23">
        <v>77.3</v>
      </c>
      <c r="L42" s="23">
        <v>96.46</v>
      </c>
      <c r="M42" s="8">
        <v>91</v>
      </c>
    </row>
    <row r="43" spans="1:13" ht="31.2" x14ac:dyDescent="0.3">
      <c r="A43" s="7" t="s">
        <v>53</v>
      </c>
      <c r="B43" s="6" t="s">
        <v>54</v>
      </c>
      <c r="C43" s="13" t="s">
        <v>55</v>
      </c>
      <c r="D43" s="8" t="s">
        <v>56</v>
      </c>
      <c r="E43" s="23">
        <v>11.55</v>
      </c>
      <c r="F43" s="23">
        <v>15.58</v>
      </c>
      <c r="G43" s="23">
        <v>5.29</v>
      </c>
      <c r="H43" s="23">
        <v>6.61</v>
      </c>
      <c r="I43" s="23">
        <v>11.55</v>
      </c>
      <c r="J43" s="23">
        <v>15.06</v>
      </c>
      <c r="K43" s="23">
        <v>141.49</v>
      </c>
      <c r="L43" s="23">
        <v>184.03</v>
      </c>
      <c r="M43" s="8">
        <v>18</v>
      </c>
    </row>
    <row r="44" spans="1:13" ht="15.6" x14ac:dyDescent="0.3">
      <c r="A44" s="7" t="s">
        <v>57</v>
      </c>
      <c r="B44" s="6" t="s">
        <v>36</v>
      </c>
      <c r="C44" s="13">
        <v>100</v>
      </c>
      <c r="D44" s="8">
        <v>125</v>
      </c>
      <c r="E44" s="23">
        <v>4.0999999999999996</v>
      </c>
      <c r="F44" s="23">
        <v>5.12</v>
      </c>
      <c r="G44" s="23">
        <v>1.5</v>
      </c>
      <c r="H44" s="23">
        <v>1.87</v>
      </c>
      <c r="I44" s="23">
        <v>5.9</v>
      </c>
      <c r="J44" s="23">
        <v>7.37</v>
      </c>
      <c r="K44" s="23">
        <v>57</v>
      </c>
      <c r="L44" s="23">
        <v>71.25</v>
      </c>
      <c r="M44" s="8">
        <v>20</v>
      </c>
    </row>
    <row r="45" spans="1:13" ht="15.6" x14ac:dyDescent="0.3">
      <c r="A45" s="28" t="s">
        <v>200</v>
      </c>
      <c r="B45" s="29" t="s">
        <v>36</v>
      </c>
      <c r="C45" s="13">
        <v>10</v>
      </c>
      <c r="D45" s="65">
        <v>15</v>
      </c>
      <c r="E45" s="66">
        <v>2.27</v>
      </c>
      <c r="F45" s="66">
        <v>3.4</v>
      </c>
      <c r="G45" s="66">
        <v>2.87</v>
      </c>
      <c r="H45" s="66">
        <v>4.3</v>
      </c>
      <c r="I45" s="66">
        <v>0.47</v>
      </c>
      <c r="J45" s="66">
        <v>0.7</v>
      </c>
      <c r="K45" s="66">
        <v>34.700000000000003</v>
      </c>
      <c r="L45" s="66">
        <v>52</v>
      </c>
      <c r="M45" s="65" t="s">
        <v>201</v>
      </c>
    </row>
    <row r="46" spans="1:13" ht="15.6" x14ac:dyDescent="0.3">
      <c r="A46" s="7" t="s">
        <v>58</v>
      </c>
      <c r="B46" s="6"/>
      <c r="C46" s="13">
        <v>30</v>
      </c>
      <c r="D46" s="8">
        <v>30</v>
      </c>
      <c r="E46" s="23">
        <v>1.8</v>
      </c>
      <c r="F46" s="23">
        <v>1.8</v>
      </c>
      <c r="G46" s="23">
        <v>2.4</v>
      </c>
      <c r="H46" s="23">
        <v>2.4</v>
      </c>
      <c r="I46" s="23">
        <v>10</v>
      </c>
      <c r="J46" s="23">
        <v>10</v>
      </c>
      <c r="K46" s="23">
        <v>71</v>
      </c>
      <c r="L46" s="23">
        <v>71</v>
      </c>
      <c r="M46" s="8">
        <v>11</v>
      </c>
    </row>
    <row r="47" spans="1:13" ht="15.6" x14ac:dyDescent="0.3">
      <c r="A47" s="7" t="s">
        <v>83</v>
      </c>
      <c r="B47" s="6"/>
      <c r="C47" s="13">
        <v>60</v>
      </c>
      <c r="D47" s="8">
        <v>80</v>
      </c>
      <c r="E47" s="23">
        <v>0.24</v>
      </c>
      <c r="F47" s="23">
        <v>0.32</v>
      </c>
      <c r="G47" s="23">
        <v>0.18</v>
      </c>
      <c r="H47" s="23">
        <v>0.24</v>
      </c>
      <c r="I47" s="23">
        <v>6.06</v>
      </c>
      <c r="J47" s="23">
        <v>8.08</v>
      </c>
      <c r="K47" s="23">
        <v>25.2</v>
      </c>
      <c r="L47" s="23">
        <v>33.6</v>
      </c>
      <c r="M47" s="8">
        <v>36</v>
      </c>
    </row>
    <row r="48" spans="1:13" ht="46.8" x14ac:dyDescent="0.3">
      <c r="A48" s="11" t="s">
        <v>59</v>
      </c>
      <c r="B48" s="6"/>
      <c r="C48" s="12"/>
      <c r="D48" s="12"/>
      <c r="E48" s="25">
        <f>SUM(E40:E47)</f>
        <v>29.95</v>
      </c>
      <c r="F48" s="25">
        <f t="shared" ref="F48:K48" si="4">SUM(F40:F47)</f>
        <v>38.639999999999993</v>
      </c>
      <c r="G48" s="25">
        <f t="shared" si="4"/>
        <v>19.189999999999998</v>
      </c>
      <c r="H48" s="25">
        <f t="shared" si="4"/>
        <v>24.31</v>
      </c>
      <c r="I48" s="25">
        <f t="shared" si="4"/>
        <v>76.03</v>
      </c>
      <c r="J48" s="25">
        <f t="shared" si="4"/>
        <v>92.100000000000009</v>
      </c>
      <c r="K48" s="25">
        <f t="shared" si="4"/>
        <v>597.69000000000005</v>
      </c>
      <c r="L48" s="25">
        <f>SUM(L40:L47)</f>
        <v>742.64</v>
      </c>
      <c r="M48" s="10"/>
    </row>
    <row r="49" spans="1:15" ht="15.6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5" ht="15.6" x14ac:dyDescent="0.3">
      <c r="A50" s="68" t="s">
        <v>60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</row>
    <row r="51" spans="1:15" ht="30.6" customHeight="1" x14ac:dyDescent="0.3">
      <c r="A51" s="68" t="s">
        <v>1</v>
      </c>
      <c r="B51" s="68" t="s">
        <v>2</v>
      </c>
      <c r="C51" s="68" t="s">
        <v>3</v>
      </c>
      <c r="D51" s="68"/>
      <c r="E51" s="68" t="s">
        <v>4</v>
      </c>
      <c r="F51" s="68"/>
      <c r="G51" s="68"/>
      <c r="H51" s="68"/>
      <c r="I51" s="68"/>
      <c r="J51" s="68"/>
      <c r="K51" s="68"/>
      <c r="L51" s="68"/>
      <c r="M51" s="68" t="s">
        <v>5</v>
      </c>
    </row>
    <row r="52" spans="1:15" ht="15.6" x14ac:dyDescent="0.3">
      <c r="A52" s="68"/>
      <c r="B52" s="68"/>
      <c r="C52" s="68"/>
      <c r="D52" s="68"/>
      <c r="E52" s="68" t="s">
        <v>6</v>
      </c>
      <c r="F52" s="68"/>
      <c r="G52" s="68" t="s">
        <v>7</v>
      </c>
      <c r="H52" s="68"/>
      <c r="I52" s="68" t="s">
        <v>8</v>
      </c>
      <c r="J52" s="68"/>
      <c r="K52" s="68" t="s">
        <v>9</v>
      </c>
      <c r="L52" s="68"/>
      <c r="M52" s="68"/>
    </row>
    <row r="53" spans="1:15" ht="46.8" x14ac:dyDescent="0.3">
      <c r="A53" s="68"/>
      <c r="B53" s="6"/>
      <c r="C53" s="6" t="s">
        <v>10</v>
      </c>
      <c r="D53" s="6" t="s">
        <v>11</v>
      </c>
      <c r="E53" s="6" t="s">
        <v>10</v>
      </c>
      <c r="F53" s="6" t="s">
        <v>12</v>
      </c>
      <c r="G53" s="6" t="s">
        <v>10</v>
      </c>
      <c r="H53" s="6" t="s">
        <v>11</v>
      </c>
      <c r="I53" s="6" t="s">
        <v>10</v>
      </c>
      <c r="J53" s="6" t="s">
        <v>11</v>
      </c>
      <c r="K53" s="6" t="s">
        <v>10</v>
      </c>
      <c r="L53" s="6" t="s">
        <v>11</v>
      </c>
      <c r="M53" s="68"/>
    </row>
    <row r="54" spans="1:15" ht="15.6" x14ac:dyDescent="0.3">
      <c r="A54" s="68" t="s">
        <v>13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1:15" ht="31.2" x14ac:dyDescent="0.3">
      <c r="A55" s="7" t="s">
        <v>61</v>
      </c>
      <c r="B55" s="6"/>
      <c r="C55" s="13">
        <v>60</v>
      </c>
      <c r="D55" s="8">
        <v>80</v>
      </c>
      <c r="E55" s="23">
        <v>1</v>
      </c>
      <c r="F55" s="23">
        <v>1.29</v>
      </c>
      <c r="G55" s="23">
        <v>2</v>
      </c>
      <c r="H55" s="23">
        <v>2.48</v>
      </c>
      <c r="I55" s="23">
        <v>6.2</v>
      </c>
      <c r="J55" s="23">
        <v>8.3000000000000007</v>
      </c>
      <c r="K55" s="23">
        <v>42.8</v>
      </c>
      <c r="L55" s="23">
        <v>57.01</v>
      </c>
      <c r="M55" s="8">
        <v>36</v>
      </c>
    </row>
    <row r="56" spans="1:15" ht="31.2" x14ac:dyDescent="0.3">
      <c r="A56" s="7" t="s">
        <v>198</v>
      </c>
      <c r="B56" s="6" t="s">
        <v>36</v>
      </c>
      <c r="C56" s="13" t="s">
        <v>107</v>
      </c>
      <c r="D56" s="8" t="s">
        <v>197</v>
      </c>
      <c r="E56" s="67">
        <v>2.52</v>
      </c>
      <c r="F56" s="67">
        <v>3.32</v>
      </c>
      <c r="G56" s="67">
        <v>4.0599999999999996</v>
      </c>
      <c r="H56" s="67">
        <v>4.8499999999999996</v>
      </c>
      <c r="I56" s="67">
        <v>14.66</v>
      </c>
      <c r="J56" s="67">
        <v>19.440000000000001</v>
      </c>
      <c r="K56" s="67">
        <v>102.4</v>
      </c>
      <c r="L56" s="67">
        <v>130.81</v>
      </c>
      <c r="M56" s="8">
        <v>143</v>
      </c>
      <c r="O56" t="s">
        <v>84</v>
      </c>
    </row>
    <row r="57" spans="1:15" ht="15.6" x14ac:dyDescent="0.3">
      <c r="A57" s="7" t="s">
        <v>62</v>
      </c>
      <c r="B57" s="6" t="s">
        <v>63</v>
      </c>
      <c r="C57" s="13">
        <v>100</v>
      </c>
      <c r="D57" s="8">
        <v>120</v>
      </c>
      <c r="E57" s="23">
        <v>2.57</v>
      </c>
      <c r="F57" s="23">
        <v>3.07</v>
      </c>
      <c r="G57" s="23">
        <v>2.74</v>
      </c>
      <c r="H57" s="23">
        <v>3.15</v>
      </c>
      <c r="I57" s="23">
        <v>31.06</v>
      </c>
      <c r="J57" s="23">
        <v>37.29</v>
      </c>
      <c r="K57" s="23">
        <v>156.16</v>
      </c>
      <c r="L57" s="23">
        <v>186.1</v>
      </c>
      <c r="M57" s="8">
        <v>25</v>
      </c>
    </row>
    <row r="58" spans="1:15" ht="46.8" x14ac:dyDescent="0.3">
      <c r="A58" s="7" t="s">
        <v>82</v>
      </c>
      <c r="B58" s="6" t="s">
        <v>36</v>
      </c>
      <c r="C58" s="13">
        <v>63</v>
      </c>
      <c r="D58" s="8">
        <v>84</v>
      </c>
      <c r="E58" s="23">
        <v>11.99</v>
      </c>
      <c r="F58" s="23">
        <v>15.91</v>
      </c>
      <c r="G58" s="23">
        <v>5.43</v>
      </c>
      <c r="H58" s="23">
        <v>7.28</v>
      </c>
      <c r="I58" s="23">
        <v>3.75</v>
      </c>
      <c r="J58" s="23">
        <v>5.08</v>
      </c>
      <c r="K58" s="23">
        <v>111.76</v>
      </c>
      <c r="L58" s="23">
        <v>149.34</v>
      </c>
      <c r="M58" s="8">
        <v>24</v>
      </c>
    </row>
    <row r="59" spans="1:15" ht="15.6" x14ac:dyDescent="0.3">
      <c r="A59" s="7" t="s">
        <v>64</v>
      </c>
      <c r="B59" s="6" t="s">
        <v>36</v>
      </c>
      <c r="C59" s="13">
        <v>150</v>
      </c>
      <c r="D59" s="8">
        <v>200</v>
      </c>
      <c r="E59" s="23">
        <v>4.9400000000000004</v>
      </c>
      <c r="F59" s="23">
        <v>6.58</v>
      </c>
      <c r="G59" s="23">
        <v>4.18</v>
      </c>
      <c r="H59" s="23">
        <v>5.57</v>
      </c>
      <c r="I59" s="23">
        <v>7.86</v>
      </c>
      <c r="J59" s="23">
        <v>10.48</v>
      </c>
      <c r="K59" s="23">
        <v>87.9</v>
      </c>
      <c r="L59" s="23">
        <v>117.9</v>
      </c>
      <c r="M59" s="8">
        <v>4</v>
      </c>
    </row>
    <row r="60" spans="1:15" ht="15.6" x14ac:dyDescent="0.3">
      <c r="A60" s="7" t="s">
        <v>43</v>
      </c>
      <c r="B60" s="6"/>
      <c r="C60" s="13">
        <v>30</v>
      </c>
      <c r="D60" s="8">
        <v>30</v>
      </c>
      <c r="E60" s="23">
        <v>1.8</v>
      </c>
      <c r="F60" s="23">
        <v>1.8</v>
      </c>
      <c r="G60" s="23">
        <v>2.4</v>
      </c>
      <c r="H60" s="23">
        <v>2.4</v>
      </c>
      <c r="I60" s="23">
        <v>10</v>
      </c>
      <c r="J60" s="23">
        <v>10</v>
      </c>
      <c r="K60" s="23">
        <v>71</v>
      </c>
      <c r="L60" s="23">
        <v>71</v>
      </c>
      <c r="M60" s="8">
        <v>11</v>
      </c>
    </row>
    <row r="61" spans="1:15" ht="15.6" x14ac:dyDescent="0.3">
      <c r="A61" s="7" t="s">
        <v>29</v>
      </c>
      <c r="B61" s="6"/>
      <c r="C61" s="13">
        <v>60</v>
      </c>
      <c r="D61" s="8">
        <v>80</v>
      </c>
      <c r="E61" s="23">
        <v>0.24</v>
      </c>
      <c r="F61" s="23">
        <v>0.32</v>
      </c>
      <c r="G61" s="23">
        <v>0.24</v>
      </c>
      <c r="H61" s="23">
        <v>0.32</v>
      </c>
      <c r="I61" s="23">
        <v>6.24</v>
      </c>
      <c r="J61" s="23">
        <v>8.32</v>
      </c>
      <c r="K61" s="23">
        <v>27</v>
      </c>
      <c r="L61" s="23">
        <v>36</v>
      </c>
      <c r="M61" s="8">
        <v>5</v>
      </c>
    </row>
    <row r="62" spans="1:15" ht="31.2" x14ac:dyDescent="0.3">
      <c r="A62" s="11" t="s">
        <v>65</v>
      </c>
      <c r="B62" s="6"/>
      <c r="C62" s="12"/>
      <c r="D62" s="12"/>
      <c r="E62" s="25">
        <f>SUM(E55:E61)</f>
        <v>25.06</v>
      </c>
      <c r="F62" s="25">
        <f t="shared" ref="F62:K62" si="5">SUM(F55:F61)</f>
        <v>32.29</v>
      </c>
      <c r="G62" s="25">
        <f t="shared" si="5"/>
        <v>21.049999999999997</v>
      </c>
      <c r="H62" s="25">
        <f t="shared" si="5"/>
        <v>26.05</v>
      </c>
      <c r="I62" s="25">
        <f t="shared" si="5"/>
        <v>79.77</v>
      </c>
      <c r="J62" s="25">
        <f t="shared" si="5"/>
        <v>98.91</v>
      </c>
      <c r="K62" s="25">
        <f t="shared" si="5"/>
        <v>599.02</v>
      </c>
      <c r="L62" s="25">
        <f>SUM(L55:L61)</f>
        <v>748.16</v>
      </c>
      <c r="M62" s="12"/>
    </row>
    <row r="63" spans="1:15" ht="15.6" x14ac:dyDescent="0.3">
      <c r="A63" s="18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5" ht="15.6" x14ac:dyDescent="0.3">
      <c r="A64" s="68" t="s">
        <v>66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1:13" ht="30.6" customHeight="1" x14ac:dyDescent="0.3">
      <c r="A65" s="68" t="s">
        <v>1</v>
      </c>
      <c r="B65" s="68" t="s">
        <v>2</v>
      </c>
      <c r="C65" s="68" t="s">
        <v>3</v>
      </c>
      <c r="D65" s="68"/>
      <c r="E65" s="68" t="s">
        <v>4</v>
      </c>
      <c r="F65" s="68"/>
      <c r="G65" s="68"/>
      <c r="H65" s="68"/>
      <c r="I65" s="68"/>
      <c r="J65" s="68"/>
      <c r="K65" s="68"/>
      <c r="L65" s="68"/>
      <c r="M65" s="72" t="s">
        <v>5</v>
      </c>
    </row>
    <row r="66" spans="1:13" ht="15.6" x14ac:dyDescent="0.3">
      <c r="A66" s="68"/>
      <c r="B66" s="68"/>
      <c r="C66" s="68"/>
      <c r="D66" s="68"/>
      <c r="E66" s="68" t="s">
        <v>6</v>
      </c>
      <c r="F66" s="68"/>
      <c r="G66" s="68" t="s">
        <v>7</v>
      </c>
      <c r="H66" s="68"/>
      <c r="I66" s="68" t="s">
        <v>8</v>
      </c>
      <c r="J66" s="68"/>
      <c r="K66" s="68" t="s">
        <v>9</v>
      </c>
      <c r="L66" s="68"/>
      <c r="M66" s="72"/>
    </row>
    <row r="67" spans="1:13" ht="46.8" x14ac:dyDescent="0.3">
      <c r="A67" s="68"/>
      <c r="B67" s="6"/>
      <c r="C67" s="6" t="s">
        <v>10</v>
      </c>
      <c r="D67" s="6" t="s">
        <v>11</v>
      </c>
      <c r="E67" s="6" t="s">
        <v>10</v>
      </c>
      <c r="F67" s="6" t="s">
        <v>12</v>
      </c>
      <c r="G67" s="6" t="s">
        <v>10</v>
      </c>
      <c r="H67" s="6" t="s">
        <v>11</v>
      </c>
      <c r="I67" s="6" t="s">
        <v>10</v>
      </c>
      <c r="J67" s="6" t="s">
        <v>11</v>
      </c>
      <c r="K67" s="6" t="s">
        <v>10</v>
      </c>
      <c r="L67" s="6" t="s">
        <v>11</v>
      </c>
      <c r="M67" s="72"/>
    </row>
    <row r="68" spans="1:13" ht="15.6" x14ac:dyDescent="0.3">
      <c r="A68" s="68" t="s">
        <v>13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1:13" ht="15.6" hidden="1" x14ac:dyDescent="0.3">
      <c r="A69" s="7" t="s">
        <v>67</v>
      </c>
      <c r="B69" s="6"/>
      <c r="C69" s="9">
        <v>60</v>
      </c>
      <c r="D69" s="9">
        <v>80</v>
      </c>
      <c r="E69" s="23">
        <v>0.48</v>
      </c>
      <c r="F69" s="23">
        <v>0.68</v>
      </c>
      <c r="G69" s="23">
        <v>1.8</v>
      </c>
      <c r="H69" s="23">
        <v>2.4</v>
      </c>
      <c r="I69" s="23">
        <v>2.2999999999999998</v>
      </c>
      <c r="J69" s="23">
        <v>2.97</v>
      </c>
      <c r="K69" s="23">
        <v>25.2</v>
      </c>
      <c r="L69" s="23">
        <v>33.1</v>
      </c>
      <c r="M69" s="8">
        <v>18</v>
      </c>
    </row>
    <row r="70" spans="1:13" ht="31.2" x14ac:dyDescent="0.3">
      <c r="A70" s="7" t="s">
        <v>68</v>
      </c>
      <c r="B70" s="6"/>
      <c r="C70" s="9">
        <v>60</v>
      </c>
      <c r="D70" s="9">
        <v>80</v>
      </c>
      <c r="E70" s="23">
        <v>1.1299999999999999</v>
      </c>
      <c r="F70" s="23">
        <v>1.53</v>
      </c>
      <c r="G70" s="23">
        <v>2.59</v>
      </c>
      <c r="H70" s="23">
        <v>3.46</v>
      </c>
      <c r="I70" s="23">
        <v>13.85</v>
      </c>
      <c r="J70" s="23">
        <v>18.489999999999998</v>
      </c>
      <c r="K70" s="23">
        <v>79.52</v>
      </c>
      <c r="L70" s="23">
        <v>106.04</v>
      </c>
      <c r="M70" s="8">
        <v>183</v>
      </c>
    </row>
    <row r="71" spans="1:13" ht="31.2" x14ac:dyDescent="0.3">
      <c r="A71" s="7" t="s">
        <v>69</v>
      </c>
      <c r="B71" s="6" t="s">
        <v>70</v>
      </c>
      <c r="C71" s="9" t="s">
        <v>71</v>
      </c>
      <c r="D71" s="9" t="s">
        <v>72</v>
      </c>
      <c r="E71" s="23">
        <v>5.49</v>
      </c>
      <c r="F71" s="23">
        <v>7.41</v>
      </c>
      <c r="G71" s="23">
        <v>3.48</v>
      </c>
      <c r="H71" s="23">
        <v>4.55</v>
      </c>
      <c r="I71" s="23">
        <v>13.8</v>
      </c>
      <c r="J71" s="23">
        <v>18.47</v>
      </c>
      <c r="K71" s="23">
        <v>108.6</v>
      </c>
      <c r="L71" s="23">
        <v>146.06</v>
      </c>
      <c r="M71" s="8">
        <v>184</v>
      </c>
    </row>
    <row r="72" spans="1:13" ht="31.2" x14ac:dyDescent="0.3">
      <c r="A72" s="7" t="s">
        <v>73</v>
      </c>
      <c r="B72" s="6" t="s">
        <v>74</v>
      </c>
      <c r="C72" s="9">
        <v>80</v>
      </c>
      <c r="D72" s="9">
        <v>100</v>
      </c>
      <c r="E72" s="23">
        <v>2.13</v>
      </c>
      <c r="F72" s="23">
        <v>2.67</v>
      </c>
      <c r="G72" s="23">
        <v>2.58</v>
      </c>
      <c r="H72" s="23">
        <v>3.23</v>
      </c>
      <c r="I72" s="23">
        <v>10.210000000000001</v>
      </c>
      <c r="J72" s="23">
        <v>12.76</v>
      </c>
      <c r="K72" s="23">
        <v>71.66</v>
      </c>
      <c r="L72" s="23">
        <v>89.58</v>
      </c>
      <c r="M72" s="8">
        <v>113</v>
      </c>
    </row>
    <row r="73" spans="1:13" ht="31.2" x14ac:dyDescent="0.3">
      <c r="A73" s="7" t="s">
        <v>75</v>
      </c>
      <c r="B73" s="6" t="s">
        <v>76</v>
      </c>
      <c r="C73" s="9" t="s">
        <v>77</v>
      </c>
      <c r="D73" s="9" t="s">
        <v>78</v>
      </c>
      <c r="E73" s="23">
        <v>8.07</v>
      </c>
      <c r="F73" s="23">
        <v>12.14</v>
      </c>
      <c r="G73" s="23">
        <v>1.97</v>
      </c>
      <c r="H73" s="23">
        <v>3.27</v>
      </c>
      <c r="I73" s="23">
        <v>5.33</v>
      </c>
      <c r="J73" s="23">
        <v>7.71</v>
      </c>
      <c r="K73" s="23">
        <v>71.209999999999994</v>
      </c>
      <c r="L73" s="23">
        <v>108.56</v>
      </c>
      <c r="M73" s="8">
        <v>71</v>
      </c>
    </row>
    <row r="74" spans="1:13" ht="15.6" x14ac:dyDescent="0.3">
      <c r="A74" s="7" t="s">
        <v>79</v>
      </c>
      <c r="B74" s="6"/>
      <c r="C74" s="9">
        <v>150</v>
      </c>
      <c r="D74" s="9">
        <v>180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8">
        <v>29</v>
      </c>
    </row>
    <row r="75" spans="1:13" ht="15.6" x14ac:dyDescent="0.3">
      <c r="A75" s="7" t="s">
        <v>43</v>
      </c>
      <c r="B75" s="6"/>
      <c r="C75" s="9">
        <v>30</v>
      </c>
      <c r="D75" s="9">
        <v>30</v>
      </c>
      <c r="E75" s="23">
        <v>1.8</v>
      </c>
      <c r="F75" s="23">
        <v>1.8</v>
      </c>
      <c r="G75" s="23">
        <v>2.4</v>
      </c>
      <c r="H75" s="23">
        <v>2.4</v>
      </c>
      <c r="I75" s="23">
        <v>10</v>
      </c>
      <c r="J75" s="23">
        <v>10</v>
      </c>
      <c r="K75" s="23">
        <v>71</v>
      </c>
      <c r="L75" s="23">
        <v>71</v>
      </c>
      <c r="M75" s="8">
        <v>11</v>
      </c>
    </row>
    <row r="76" spans="1:13" ht="31.2" x14ac:dyDescent="0.3">
      <c r="A76" s="7" t="s">
        <v>199</v>
      </c>
      <c r="B76" s="29" t="s">
        <v>147</v>
      </c>
      <c r="C76" s="9">
        <v>93</v>
      </c>
      <c r="D76" s="9">
        <v>124</v>
      </c>
      <c r="E76" s="23">
        <v>10.4</v>
      </c>
      <c r="F76" s="23">
        <v>13.9</v>
      </c>
      <c r="G76" s="23">
        <v>6</v>
      </c>
      <c r="H76" s="23">
        <v>8.1</v>
      </c>
      <c r="I76" s="23">
        <v>11.4</v>
      </c>
      <c r="J76" s="23">
        <v>15.2</v>
      </c>
      <c r="K76" s="23">
        <v>142</v>
      </c>
      <c r="L76" s="23">
        <v>189</v>
      </c>
      <c r="M76" s="8">
        <v>202</v>
      </c>
    </row>
    <row r="77" spans="1:13" ht="31.2" hidden="1" x14ac:dyDescent="0.3">
      <c r="A77" s="11" t="s">
        <v>80</v>
      </c>
      <c r="B77" s="6"/>
      <c r="C77" s="10"/>
      <c r="D77" s="10"/>
      <c r="E77" s="26">
        <f>E78-E70+E69</f>
        <v>28.370000000000005</v>
      </c>
      <c r="F77" s="26">
        <f t="shared" ref="F77:L77" si="6">F78-F70+F69</f>
        <v>38.6</v>
      </c>
      <c r="G77" s="26">
        <f t="shared" si="6"/>
        <v>18.230000000000004</v>
      </c>
      <c r="H77" s="26">
        <f t="shared" si="6"/>
        <v>23.949999999999996</v>
      </c>
      <c r="I77" s="26">
        <f t="shared" si="6"/>
        <v>53.04</v>
      </c>
      <c r="J77" s="26">
        <f t="shared" si="6"/>
        <v>67.11</v>
      </c>
      <c r="K77" s="26">
        <f t="shared" si="6"/>
        <v>489.67</v>
      </c>
      <c r="L77" s="26">
        <f t="shared" si="6"/>
        <v>637.30000000000007</v>
      </c>
      <c r="M77" s="6"/>
    </row>
    <row r="78" spans="1:13" ht="46.8" x14ac:dyDescent="0.3">
      <c r="A78" s="11" t="s">
        <v>81</v>
      </c>
      <c r="B78" s="6"/>
      <c r="C78" s="10"/>
      <c r="D78" s="10"/>
      <c r="E78" s="26">
        <f>SUM(E70:E76)</f>
        <v>29.020000000000003</v>
      </c>
      <c r="F78" s="26">
        <f t="shared" ref="F78:K78" si="7">SUM(F70:F76)</f>
        <v>39.450000000000003</v>
      </c>
      <c r="G78" s="26">
        <f t="shared" si="7"/>
        <v>19.020000000000003</v>
      </c>
      <c r="H78" s="26">
        <f t="shared" si="7"/>
        <v>25.009999999999998</v>
      </c>
      <c r="I78" s="26">
        <f t="shared" si="7"/>
        <v>64.59</v>
      </c>
      <c r="J78" s="26">
        <f t="shared" si="7"/>
        <v>82.63</v>
      </c>
      <c r="K78" s="26">
        <f t="shared" si="7"/>
        <v>543.99</v>
      </c>
      <c r="L78" s="26">
        <f>SUM(L70:L76)</f>
        <v>710.24</v>
      </c>
      <c r="M78" s="6"/>
    </row>
    <row r="83" spans="13:13" x14ac:dyDescent="0.3">
      <c r="M83" t="s">
        <v>125</v>
      </c>
    </row>
  </sheetData>
  <mergeCells count="55">
    <mergeCell ref="A68:M68"/>
    <mergeCell ref="A54:M54"/>
    <mergeCell ref="A64:M64"/>
    <mergeCell ref="A65:A67"/>
    <mergeCell ref="B65:B66"/>
    <mergeCell ref="C65:D66"/>
    <mergeCell ref="E65:L65"/>
    <mergeCell ref="M65:M67"/>
    <mergeCell ref="E66:F66"/>
    <mergeCell ref="G66:H66"/>
    <mergeCell ref="I66:J66"/>
    <mergeCell ref="K66:L66"/>
    <mergeCell ref="A39:M39"/>
    <mergeCell ref="A50:M50"/>
    <mergeCell ref="A51:A53"/>
    <mergeCell ref="B51:B52"/>
    <mergeCell ref="C51:D52"/>
    <mergeCell ref="E51:L51"/>
    <mergeCell ref="M51:M53"/>
    <mergeCell ref="E52:F52"/>
    <mergeCell ref="G52:H52"/>
    <mergeCell ref="I52:J52"/>
    <mergeCell ref="K52:L52"/>
    <mergeCell ref="A35:M35"/>
    <mergeCell ref="A36:A38"/>
    <mergeCell ref="B36:B37"/>
    <mergeCell ref="C36:D37"/>
    <mergeCell ref="E36:L36"/>
    <mergeCell ref="M36:M38"/>
    <mergeCell ref="E37:F37"/>
    <mergeCell ref="G37:H37"/>
    <mergeCell ref="I37:J37"/>
    <mergeCell ref="K37:L37"/>
    <mergeCell ref="A5:M5"/>
    <mergeCell ref="A1:M1"/>
    <mergeCell ref="A2:A4"/>
    <mergeCell ref="B2:B3"/>
    <mergeCell ref="C2:D3"/>
    <mergeCell ref="E2:L2"/>
    <mergeCell ref="M2:M4"/>
    <mergeCell ref="E3:F3"/>
    <mergeCell ref="G3:H3"/>
    <mergeCell ref="I3:J3"/>
    <mergeCell ref="K3:L3"/>
    <mergeCell ref="A17:M17"/>
    <mergeCell ref="E19:F19"/>
    <mergeCell ref="G19:H19"/>
    <mergeCell ref="I19:J19"/>
    <mergeCell ref="K19:L19"/>
    <mergeCell ref="A21:M21"/>
    <mergeCell ref="A18:A20"/>
    <mergeCell ref="B18:B19"/>
    <mergeCell ref="C18:D19"/>
    <mergeCell ref="E18:L18"/>
    <mergeCell ref="M18:M20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opLeftCell="A28" workbookViewId="0">
      <selection activeCell="A43" sqref="A43:M43"/>
    </sheetView>
  </sheetViews>
  <sheetFormatPr defaultRowHeight="14.4" x14ac:dyDescent="0.3"/>
  <cols>
    <col min="1" max="1" width="27.109375" customWidth="1"/>
    <col min="2" max="2" width="10.77734375" bestFit="1" customWidth="1"/>
    <col min="3" max="3" width="10.6640625" customWidth="1"/>
    <col min="4" max="4" width="10.77734375" customWidth="1"/>
    <col min="5" max="12" width="7.6640625" bestFit="1" customWidth="1"/>
    <col min="13" max="13" width="15.44140625" bestFit="1" customWidth="1"/>
  </cols>
  <sheetData>
    <row r="1" spans="1:15" ht="15.6" x14ac:dyDescent="0.3">
      <c r="A1" s="68" t="s">
        <v>85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5" ht="15.6" x14ac:dyDescent="0.3">
      <c r="A2" s="68" t="s">
        <v>1</v>
      </c>
      <c r="B2" s="68" t="s">
        <v>2</v>
      </c>
      <c r="C2" s="68" t="s">
        <v>3</v>
      </c>
      <c r="D2" s="68"/>
      <c r="E2" s="68" t="s">
        <v>4</v>
      </c>
      <c r="F2" s="68"/>
      <c r="G2" s="68"/>
      <c r="H2" s="68"/>
      <c r="I2" s="68"/>
      <c r="J2" s="68"/>
      <c r="K2" s="68"/>
      <c r="L2" s="68"/>
      <c r="M2" s="68" t="s">
        <v>5</v>
      </c>
    </row>
    <row r="3" spans="1:15" ht="15.6" x14ac:dyDescent="0.3">
      <c r="A3" s="68"/>
      <c r="B3" s="68"/>
      <c r="C3" s="68"/>
      <c r="D3" s="68"/>
      <c r="E3" s="68" t="s">
        <v>6</v>
      </c>
      <c r="F3" s="68"/>
      <c r="G3" s="68" t="s">
        <v>7</v>
      </c>
      <c r="H3" s="68"/>
      <c r="I3" s="68" t="s">
        <v>8</v>
      </c>
      <c r="J3" s="68"/>
      <c r="K3" s="68" t="s">
        <v>9</v>
      </c>
      <c r="L3" s="68"/>
      <c r="M3" s="68"/>
    </row>
    <row r="4" spans="1:15" ht="46.8" x14ac:dyDescent="0.3">
      <c r="A4" s="68"/>
      <c r="B4" s="20"/>
      <c r="C4" s="20" t="s">
        <v>10</v>
      </c>
      <c r="D4" s="20" t="s">
        <v>11</v>
      </c>
      <c r="E4" s="20" t="s">
        <v>10</v>
      </c>
      <c r="F4" s="20" t="s">
        <v>11</v>
      </c>
      <c r="G4" s="20" t="s">
        <v>10</v>
      </c>
      <c r="H4" s="20" t="s">
        <v>11</v>
      </c>
      <c r="I4" s="20" t="s">
        <v>10</v>
      </c>
      <c r="J4" s="20" t="s">
        <v>11</v>
      </c>
      <c r="K4" s="20" t="s">
        <v>10</v>
      </c>
      <c r="L4" s="20" t="s">
        <v>11</v>
      </c>
      <c r="M4" s="68"/>
    </row>
    <row r="5" spans="1:15" ht="15.6" x14ac:dyDescent="0.3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5" ht="31.2" x14ac:dyDescent="0.3">
      <c r="A6" s="49" t="s">
        <v>168</v>
      </c>
      <c r="B6" s="43"/>
      <c r="C6" s="44">
        <v>60</v>
      </c>
      <c r="D6" s="44">
        <v>80</v>
      </c>
      <c r="E6" s="44">
        <v>3.25</v>
      </c>
      <c r="F6" s="44">
        <v>4.33</v>
      </c>
      <c r="G6" s="44">
        <v>3.13</v>
      </c>
      <c r="H6" s="44">
        <v>4.17</v>
      </c>
      <c r="I6" s="44">
        <v>8.9700000000000006</v>
      </c>
      <c r="J6" s="44">
        <v>11.96</v>
      </c>
      <c r="K6" s="44">
        <v>74.42</v>
      </c>
      <c r="L6" s="44">
        <v>99.2</v>
      </c>
      <c r="M6" s="44">
        <v>22</v>
      </c>
    </row>
    <row r="7" spans="1:15" ht="15.6" x14ac:dyDescent="0.3">
      <c r="A7" s="73" t="s">
        <v>86</v>
      </c>
      <c r="B7" s="20" t="s">
        <v>87</v>
      </c>
      <c r="C7" s="74" t="s">
        <v>202</v>
      </c>
      <c r="D7" s="74" t="s">
        <v>203</v>
      </c>
      <c r="E7" s="74">
        <v>5.01</v>
      </c>
      <c r="F7" s="74">
        <v>6.61</v>
      </c>
      <c r="G7" s="74">
        <v>5.98</v>
      </c>
      <c r="H7" s="74">
        <v>6.37</v>
      </c>
      <c r="I7" s="74">
        <v>13.14</v>
      </c>
      <c r="J7" s="74">
        <v>17.29</v>
      </c>
      <c r="K7" s="74">
        <v>118.81</v>
      </c>
      <c r="L7" s="74">
        <v>153.56</v>
      </c>
      <c r="M7" s="74">
        <v>93</v>
      </c>
    </row>
    <row r="8" spans="1:15" ht="33" customHeight="1" x14ac:dyDescent="0.3">
      <c r="A8" s="73"/>
      <c r="B8" s="20" t="s">
        <v>36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O8" t="s">
        <v>122</v>
      </c>
    </row>
    <row r="9" spans="1:15" ht="15.6" x14ac:dyDescent="0.3">
      <c r="A9" s="37" t="s">
        <v>88</v>
      </c>
      <c r="B9" s="20" t="s">
        <v>36</v>
      </c>
      <c r="C9" s="22">
        <v>80</v>
      </c>
      <c r="D9" s="22">
        <v>100</v>
      </c>
      <c r="E9" s="22">
        <v>1.77</v>
      </c>
      <c r="F9" s="22">
        <v>2.2000000000000002</v>
      </c>
      <c r="G9" s="22">
        <v>1.86</v>
      </c>
      <c r="H9" s="22">
        <v>2.33</v>
      </c>
      <c r="I9" s="22">
        <v>12.78</v>
      </c>
      <c r="J9" s="22">
        <v>15.94</v>
      </c>
      <c r="K9" s="22">
        <v>74.319999999999993</v>
      </c>
      <c r="L9" s="22">
        <v>92.65</v>
      </c>
      <c r="M9" s="22">
        <v>139</v>
      </c>
    </row>
    <row r="10" spans="1:15" ht="31.2" x14ac:dyDescent="0.3">
      <c r="A10" s="37" t="s">
        <v>89</v>
      </c>
      <c r="B10" s="20" t="s">
        <v>90</v>
      </c>
      <c r="C10" s="22">
        <v>47</v>
      </c>
      <c r="D10" s="22">
        <v>70</v>
      </c>
      <c r="E10" s="22">
        <v>9.75</v>
      </c>
      <c r="F10" s="22">
        <v>14.14</v>
      </c>
      <c r="G10" s="22">
        <v>1.21</v>
      </c>
      <c r="H10" s="22">
        <v>2.82</v>
      </c>
      <c r="I10" s="22">
        <v>23.29</v>
      </c>
      <c r="J10" s="22">
        <v>30.42</v>
      </c>
      <c r="K10" s="22">
        <v>85.35</v>
      </c>
      <c r="L10" s="22">
        <v>121.31</v>
      </c>
      <c r="M10" s="22">
        <v>163</v>
      </c>
    </row>
    <row r="11" spans="1:15" ht="15.6" x14ac:dyDescent="0.3">
      <c r="A11" s="37" t="s">
        <v>91</v>
      </c>
      <c r="B11" s="20"/>
      <c r="C11" s="22">
        <v>120</v>
      </c>
      <c r="D11" s="22">
        <v>180</v>
      </c>
      <c r="E11" s="22">
        <v>0.6</v>
      </c>
      <c r="F11" s="22">
        <v>0.9</v>
      </c>
      <c r="G11" s="22">
        <v>0</v>
      </c>
      <c r="H11" s="22">
        <v>0</v>
      </c>
      <c r="I11" s="22">
        <v>17.399999999999999</v>
      </c>
      <c r="J11" s="22">
        <v>26.1</v>
      </c>
      <c r="K11" s="22">
        <v>70.8</v>
      </c>
      <c r="L11" s="22">
        <v>106.2</v>
      </c>
      <c r="M11" s="22">
        <v>53</v>
      </c>
    </row>
    <row r="12" spans="1:15" ht="15.6" x14ac:dyDescent="0.3">
      <c r="A12" s="37" t="s">
        <v>43</v>
      </c>
      <c r="B12" s="20"/>
      <c r="C12" s="22">
        <v>30</v>
      </c>
      <c r="D12" s="22">
        <v>30</v>
      </c>
      <c r="E12" s="22">
        <v>1.8</v>
      </c>
      <c r="F12" s="22">
        <v>1.8</v>
      </c>
      <c r="G12" s="22">
        <v>2.4</v>
      </c>
      <c r="H12" s="22">
        <v>2.4</v>
      </c>
      <c r="I12" s="22">
        <v>10</v>
      </c>
      <c r="J12" s="22">
        <v>10</v>
      </c>
      <c r="K12" s="22">
        <v>71</v>
      </c>
      <c r="L12" s="22">
        <v>71</v>
      </c>
      <c r="M12" s="22">
        <v>11</v>
      </c>
    </row>
    <row r="13" spans="1:15" ht="15.6" x14ac:dyDescent="0.3">
      <c r="A13" s="37" t="s">
        <v>92</v>
      </c>
      <c r="B13" s="20"/>
      <c r="C13" s="22">
        <v>60</v>
      </c>
      <c r="D13" s="22">
        <v>80</v>
      </c>
      <c r="E13" s="22">
        <v>0.5</v>
      </c>
      <c r="F13" s="22">
        <v>0.72</v>
      </c>
      <c r="G13" s="22">
        <v>0.18</v>
      </c>
      <c r="H13" s="22">
        <v>0.24</v>
      </c>
      <c r="I13" s="22">
        <v>5.7</v>
      </c>
      <c r="J13" s="22">
        <v>7.6</v>
      </c>
      <c r="K13" s="22">
        <v>24</v>
      </c>
      <c r="L13" s="22">
        <v>32</v>
      </c>
      <c r="M13" s="22">
        <v>36</v>
      </c>
    </row>
    <row r="14" spans="1:15" ht="15.6" x14ac:dyDescent="0.3">
      <c r="A14" s="39" t="s">
        <v>93</v>
      </c>
      <c r="B14" s="20"/>
      <c r="C14" s="10"/>
      <c r="D14" s="10"/>
      <c r="E14" s="32">
        <f>SUM(E6:E13)</f>
        <v>22.680000000000003</v>
      </c>
      <c r="F14" s="32">
        <f t="shared" ref="F14:L14" si="0">SUM(F6:F13)</f>
        <v>30.7</v>
      </c>
      <c r="G14" s="32">
        <f t="shared" si="0"/>
        <v>14.76</v>
      </c>
      <c r="H14" s="32">
        <f t="shared" si="0"/>
        <v>18.329999999999998</v>
      </c>
      <c r="I14" s="32">
        <f t="shared" si="0"/>
        <v>91.28</v>
      </c>
      <c r="J14" s="32">
        <f t="shared" si="0"/>
        <v>119.31</v>
      </c>
      <c r="K14" s="32">
        <f t="shared" si="0"/>
        <v>518.70000000000005</v>
      </c>
      <c r="L14" s="32">
        <f t="shared" si="0"/>
        <v>675.92</v>
      </c>
      <c r="M14" s="20"/>
    </row>
    <row r="15" spans="1:15" ht="15.6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5" ht="15.6" x14ac:dyDescent="0.3">
      <c r="A16" s="68" t="s">
        <v>94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5" ht="15.6" x14ac:dyDescent="0.3">
      <c r="A17" s="68" t="s">
        <v>1</v>
      </c>
      <c r="B17" s="68" t="s">
        <v>2</v>
      </c>
      <c r="C17" s="68" t="s">
        <v>3</v>
      </c>
      <c r="D17" s="68"/>
      <c r="E17" s="68" t="s">
        <v>4</v>
      </c>
      <c r="F17" s="68"/>
      <c r="G17" s="68"/>
      <c r="H17" s="68"/>
      <c r="I17" s="68"/>
      <c r="J17" s="68"/>
      <c r="K17" s="68"/>
      <c r="L17" s="68"/>
      <c r="M17" s="68" t="s">
        <v>5</v>
      </c>
    </row>
    <row r="18" spans="1:15" ht="15.6" x14ac:dyDescent="0.3">
      <c r="A18" s="68"/>
      <c r="B18" s="68"/>
      <c r="C18" s="68"/>
      <c r="D18" s="68"/>
      <c r="E18" s="68" t="s">
        <v>6</v>
      </c>
      <c r="F18" s="68"/>
      <c r="G18" s="68" t="s">
        <v>7</v>
      </c>
      <c r="H18" s="68"/>
      <c r="I18" s="68" t="s">
        <v>8</v>
      </c>
      <c r="J18" s="68"/>
      <c r="K18" s="68" t="s">
        <v>9</v>
      </c>
      <c r="L18" s="68"/>
      <c r="M18" s="68"/>
    </row>
    <row r="19" spans="1:15" ht="46.8" x14ac:dyDescent="0.3">
      <c r="A19" s="68"/>
      <c r="B19" s="20"/>
      <c r="C19" s="20" t="s">
        <v>10</v>
      </c>
      <c r="D19" s="20" t="s">
        <v>11</v>
      </c>
      <c r="E19" s="20" t="s">
        <v>10</v>
      </c>
      <c r="F19" s="20" t="s">
        <v>11</v>
      </c>
      <c r="G19" s="20" t="s">
        <v>10</v>
      </c>
      <c r="H19" s="20" t="s">
        <v>11</v>
      </c>
      <c r="I19" s="20" t="s">
        <v>10</v>
      </c>
      <c r="J19" s="20" t="s">
        <v>11</v>
      </c>
      <c r="K19" s="20" t="s">
        <v>10</v>
      </c>
      <c r="L19" s="20" t="s">
        <v>11</v>
      </c>
      <c r="M19" s="68"/>
    </row>
    <row r="20" spans="1:15" ht="15.6" x14ac:dyDescent="0.3">
      <c r="A20" s="68" t="s">
        <v>13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5" ht="15.6" hidden="1" x14ac:dyDescent="0.3">
      <c r="A21" s="37" t="s">
        <v>95</v>
      </c>
      <c r="B21" s="20"/>
      <c r="C21" s="22">
        <v>60</v>
      </c>
      <c r="D21" s="22">
        <v>80</v>
      </c>
      <c r="E21" s="23">
        <v>0.7</v>
      </c>
      <c r="F21" s="23">
        <v>0.9</v>
      </c>
      <c r="G21" s="23">
        <v>0.1</v>
      </c>
      <c r="H21" s="23">
        <v>0.13</v>
      </c>
      <c r="I21" s="23">
        <v>2.76</v>
      </c>
      <c r="J21" s="23">
        <v>3.68</v>
      </c>
      <c r="K21" s="23">
        <v>10.8</v>
      </c>
      <c r="L21" s="23">
        <v>14.4</v>
      </c>
      <c r="M21" s="22">
        <v>52</v>
      </c>
    </row>
    <row r="22" spans="1:15" ht="15.6" x14ac:dyDescent="0.3">
      <c r="A22" s="37" t="s">
        <v>34</v>
      </c>
      <c r="B22" s="20"/>
      <c r="C22" s="13">
        <v>60</v>
      </c>
      <c r="D22" s="22">
        <v>80</v>
      </c>
      <c r="E22" s="23">
        <v>1.0900000000000001</v>
      </c>
      <c r="F22" s="23">
        <v>1.42</v>
      </c>
      <c r="G22" s="23">
        <v>1.63</v>
      </c>
      <c r="H22" s="23">
        <v>2.2999999999999998</v>
      </c>
      <c r="I22" s="23">
        <v>6.87</v>
      </c>
      <c r="J22" s="23">
        <v>9.1999999999999993</v>
      </c>
      <c r="K22" s="23">
        <v>43.6</v>
      </c>
      <c r="L22" s="23">
        <v>59.2</v>
      </c>
      <c r="M22" s="22">
        <v>126</v>
      </c>
    </row>
    <row r="23" spans="1:15" ht="31.2" x14ac:dyDescent="0.3">
      <c r="A23" s="37" t="s">
        <v>96</v>
      </c>
      <c r="B23" s="20" t="s">
        <v>36</v>
      </c>
      <c r="C23" s="22" t="s">
        <v>107</v>
      </c>
      <c r="D23" s="22" t="s">
        <v>197</v>
      </c>
      <c r="E23" s="22">
        <v>1.26</v>
      </c>
      <c r="F23" s="22">
        <v>1.87</v>
      </c>
      <c r="G23" s="22">
        <v>2.59</v>
      </c>
      <c r="H23" s="22">
        <v>4.97</v>
      </c>
      <c r="I23" s="22">
        <v>9.19</v>
      </c>
      <c r="J23" s="22">
        <v>13.93</v>
      </c>
      <c r="K23" s="22">
        <v>62.89</v>
      </c>
      <c r="L23" s="22">
        <v>104.61</v>
      </c>
      <c r="M23" s="22">
        <v>168</v>
      </c>
      <c r="O23" t="s">
        <v>122</v>
      </c>
    </row>
    <row r="24" spans="1:15" ht="15.6" x14ac:dyDescent="0.3">
      <c r="A24" s="37" t="s">
        <v>97</v>
      </c>
      <c r="B24" s="20" t="s">
        <v>98</v>
      </c>
      <c r="C24" s="22">
        <v>80</v>
      </c>
      <c r="D24" s="22">
        <v>100</v>
      </c>
      <c r="E24" s="22">
        <v>2.17</v>
      </c>
      <c r="F24" s="22">
        <v>2.7</v>
      </c>
      <c r="G24" s="22">
        <v>1.52</v>
      </c>
      <c r="H24" s="22">
        <v>1.89</v>
      </c>
      <c r="I24" s="22">
        <v>13.42</v>
      </c>
      <c r="J24" s="22">
        <v>16.71</v>
      </c>
      <c r="K24" s="22">
        <v>77.25</v>
      </c>
      <c r="L24" s="22">
        <v>96.13</v>
      </c>
      <c r="M24" s="22">
        <v>139</v>
      </c>
    </row>
    <row r="25" spans="1:15" ht="15.6" x14ac:dyDescent="0.3">
      <c r="A25" s="37" t="s">
        <v>99</v>
      </c>
      <c r="B25" s="20" t="s">
        <v>36</v>
      </c>
      <c r="C25" s="22">
        <v>65</v>
      </c>
      <c r="D25" s="22">
        <v>87</v>
      </c>
      <c r="E25" s="22">
        <v>7.95</v>
      </c>
      <c r="F25" s="22">
        <v>9.27</v>
      </c>
      <c r="G25" s="22">
        <v>14.27</v>
      </c>
      <c r="H25" s="22">
        <v>18.82</v>
      </c>
      <c r="I25" s="22">
        <v>11.25</v>
      </c>
      <c r="J25" s="22">
        <v>14.18</v>
      </c>
      <c r="K25" s="22">
        <v>160.59</v>
      </c>
      <c r="L25" s="22">
        <v>222.2</v>
      </c>
      <c r="M25" s="22">
        <v>192</v>
      </c>
    </row>
    <row r="26" spans="1:15" ht="31.2" x14ac:dyDescent="0.3">
      <c r="A26" s="37" t="s">
        <v>100</v>
      </c>
      <c r="B26" s="20"/>
      <c r="C26" s="22">
        <v>150</v>
      </c>
      <c r="D26" s="22">
        <v>180</v>
      </c>
      <c r="E26" s="23">
        <v>0.32</v>
      </c>
      <c r="F26" s="23">
        <v>0.39</v>
      </c>
      <c r="G26" s="23">
        <v>0</v>
      </c>
      <c r="H26" s="23">
        <v>0</v>
      </c>
      <c r="I26" s="23">
        <v>7.87</v>
      </c>
      <c r="J26" s="23">
        <v>9.44</v>
      </c>
      <c r="K26" s="23">
        <v>28.7</v>
      </c>
      <c r="L26" s="23">
        <v>34.4</v>
      </c>
      <c r="M26" s="22">
        <v>45</v>
      </c>
    </row>
    <row r="27" spans="1:15" ht="15.6" x14ac:dyDescent="0.3">
      <c r="A27" s="28" t="s">
        <v>200</v>
      </c>
      <c r="B27" s="62" t="s">
        <v>36</v>
      </c>
      <c r="C27" s="65">
        <v>10</v>
      </c>
      <c r="D27" s="65">
        <v>15</v>
      </c>
      <c r="E27" s="66">
        <v>2.27</v>
      </c>
      <c r="F27" s="66">
        <v>3.4</v>
      </c>
      <c r="G27" s="66">
        <v>2.87</v>
      </c>
      <c r="H27" s="66">
        <v>4.3</v>
      </c>
      <c r="I27" s="66">
        <v>0.47</v>
      </c>
      <c r="J27" s="66">
        <v>0.7</v>
      </c>
      <c r="K27" s="66">
        <v>34.700000000000003</v>
      </c>
      <c r="L27" s="66">
        <v>52</v>
      </c>
      <c r="M27" s="65" t="s">
        <v>201</v>
      </c>
    </row>
    <row r="28" spans="1:15" ht="15.6" x14ac:dyDescent="0.3">
      <c r="A28" s="37" t="s">
        <v>43</v>
      </c>
      <c r="B28" s="20"/>
      <c r="C28" s="22">
        <v>30</v>
      </c>
      <c r="D28" s="22">
        <v>30</v>
      </c>
      <c r="E28" s="22">
        <v>1.8</v>
      </c>
      <c r="F28" s="22">
        <v>1.8</v>
      </c>
      <c r="G28" s="22">
        <v>2.4</v>
      </c>
      <c r="H28" s="22">
        <v>2.4</v>
      </c>
      <c r="I28" s="22">
        <v>10</v>
      </c>
      <c r="J28" s="22">
        <v>10</v>
      </c>
      <c r="K28" s="22">
        <v>71</v>
      </c>
      <c r="L28" s="22">
        <v>71</v>
      </c>
      <c r="M28" s="22">
        <v>11</v>
      </c>
    </row>
    <row r="29" spans="1:15" ht="15.6" x14ac:dyDescent="0.3">
      <c r="A29" s="37" t="s">
        <v>44</v>
      </c>
      <c r="B29" s="20"/>
      <c r="C29" s="22">
        <v>60</v>
      </c>
      <c r="D29" s="22">
        <v>80</v>
      </c>
      <c r="E29" s="22">
        <v>0.9</v>
      </c>
      <c r="F29" s="22">
        <v>1.2</v>
      </c>
      <c r="G29" s="22">
        <v>0.06</v>
      </c>
      <c r="H29" s="22">
        <v>0.1</v>
      </c>
      <c r="I29" s="22">
        <v>13.08</v>
      </c>
      <c r="J29" s="22">
        <v>17.440000000000001</v>
      </c>
      <c r="K29" s="22">
        <v>53.4</v>
      </c>
      <c r="L29" s="22">
        <v>71</v>
      </c>
      <c r="M29" s="22">
        <v>16</v>
      </c>
    </row>
    <row r="30" spans="1:15" ht="31.2" hidden="1" x14ac:dyDescent="0.3">
      <c r="A30" s="39" t="s">
        <v>101</v>
      </c>
      <c r="B30" s="20"/>
      <c r="C30" s="10"/>
      <c r="D30" s="10"/>
      <c r="E30" s="25">
        <f>E31-E22+E21</f>
        <v>17.369999999999997</v>
      </c>
      <c r="F30" s="25">
        <f t="shared" ref="F30:L30" si="1">F31-F22+F21</f>
        <v>21.53</v>
      </c>
      <c r="G30" s="25">
        <f t="shared" si="1"/>
        <v>23.81</v>
      </c>
      <c r="H30" s="25">
        <f t="shared" si="1"/>
        <v>32.610000000000007</v>
      </c>
      <c r="I30" s="25">
        <f t="shared" si="1"/>
        <v>68.039999999999992</v>
      </c>
      <c r="J30" s="25">
        <f t="shared" si="1"/>
        <v>86.08</v>
      </c>
      <c r="K30" s="25">
        <f t="shared" si="1"/>
        <v>499.33</v>
      </c>
      <c r="L30" s="25">
        <f t="shared" si="1"/>
        <v>665.7399999999999</v>
      </c>
      <c r="M30" s="10"/>
    </row>
    <row r="31" spans="1:15" ht="15.6" x14ac:dyDescent="0.3">
      <c r="A31" s="39" t="s">
        <v>102</v>
      </c>
      <c r="B31" s="20"/>
      <c r="C31" s="10"/>
      <c r="D31" s="10"/>
      <c r="E31" s="32">
        <f>SUM(E22:E29)</f>
        <v>17.759999999999998</v>
      </c>
      <c r="F31" s="32">
        <f t="shared" ref="F31:L31" si="2">SUM(F22:F29)</f>
        <v>22.05</v>
      </c>
      <c r="G31" s="32">
        <f t="shared" si="2"/>
        <v>25.339999999999996</v>
      </c>
      <c r="H31" s="32">
        <f t="shared" si="2"/>
        <v>34.78</v>
      </c>
      <c r="I31" s="32">
        <f t="shared" si="2"/>
        <v>72.149999999999991</v>
      </c>
      <c r="J31" s="32">
        <f t="shared" si="2"/>
        <v>91.6</v>
      </c>
      <c r="K31" s="32">
        <f t="shared" si="2"/>
        <v>532.13</v>
      </c>
      <c r="L31" s="32">
        <f t="shared" si="2"/>
        <v>710.54</v>
      </c>
      <c r="M31" s="10"/>
    </row>
    <row r="32" spans="1:15" ht="15.6" x14ac:dyDescent="0.3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ht="15.6" x14ac:dyDescent="0.3">
      <c r="A33" s="68" t="s">
        <v>103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 ht="15.6" x14ac:dyDescent="0.3">
      <c r="A34" s="68" t="s">
        <v>1</v>
      </c>
      <c r="B34" s="68" t="s">
        <v>2</v>
      </c>
      <c r="C34" s="68" t="s">
        <v>3</v>
      </c>
      <c r="D34" s="68"/>
      <c r="E34" s="68" t="s">
        <v>4</v>
      </c>
      <c r="F34" s="68"/>
      <c r="G34" s="68"/>
      <c r="H34" s="68"/>
      <c r="I34" s="68"/>
      <c r="J34" s="68"/>
      <c r="K34" s="68"/>
      <c r="L34" s="68"/>
      <c r="M34" s="68" t="s">
        <v>5</v>
      </c>
    </row>
    <row r="35" spans="1:13" ht="15.6" x14ac:dyDescent="0.3">
      <c r="A35" s="68"/>
      <c r="B35" s="68"/>
      <c r="C35" s="68"/>
      <c r="D35" s="68"/>
      <c r="E35" s="68" t="s">
        <v>6</v>
      </c>
      <c r="F35" s="68"/>
      <c r="G35" s="68" t="s">
        <v>7</v>
      </c>
      <c r="H35" s="68"/>
      <c r="I35" s="68" t="s">
        <v>8</v>
      </c>
      <c r="J35" s="68"/>
      <c r="K35" s="68" t="s">
        <v>9</v>
      </c>
      <c r="L35" s="68"/>
      <c r="M35" s="68"/>
    </row>
    <row r="36" spans="1:13" ht="46.8" x14ac:dyDescent="0.3">
      <c r="A36" s="68"/>
      <c r="B36" s="20"/>
      <c r="C36" s="20" t="s">
        <v>10</v>
      </c>
      <c r="D36" s="20" t="s">
        <v>11</v>
      </c>
      <c r="E36" s="20" t="s">
        <v>10</v>
      </c>
      <c r="F36" s="20" t="s">
        <v>11</v>
      </c>
      <c r="G36" s="20" t="s">
        <v>10</v>
      </c>
      <c r="H36" s="20" t="s">
        <v>11</v>
      </c>
      <c r="I36" s="20" t="s">
        <v>10</v>
      </c>
      <c r="J36" s="20" t="s">
        <v>11</v>
      </c>
      <c r="K36" s="20" t="s">
        <v>10</v>
      </c>
      <c r="L36" s="20" t="s">
        <v>11</v>
      </c>
      <c r="M36" s="68"/>
    </row>
    <row r="37" spans="1:13" ht="15.6" x14ac:dyDescent="0.3">
      <c r="A37" s="68" t="s">
        <v>13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13" ht="15.6" hidden="1" x14ac:dyDescent="0.3">
      <c r="A38" s="37" t="s">
        <v>104</v>
      </c>
      <c r="B38" s="20"/>
      <c r="C38" s="22">
        <v>60</v>
      </c>
      <c r="D38" s="22">
        <v>80</v>
      </c>
      <c r="E38" s="23">
        <v>0.48</v>
      </c>
      <c r="F38" s="23">
        <v>0.68</v>
      </c>
      <c r="G38" s="23">
        <v>1.8</v>
      </c>
      <c r="H38" s="23">
        <v>2.4</v>
      </c>
      <c r="I38" s="23">
        <v>2.2999999999999998</v>
      </c>
      <c r="J38" s="23">
        <v>2.97</v>
      </c>
      <c r="K38" s="23">
        <v>25.2</v>
      </c>
      <c r="L38" s="23">
        <v>33.1</v>
      </c>
      <c r="M38" s="22">
        <v>18</v>
      </c>
    </row>
    <row r="39" spans="1:13" ht="15.6" x14ac:dyDescent="0.3">
      <c r="A39" s="37" t="s">
        <v>105</v>
      </c>
      <c r="B39" s="20"/>
      <c r="C39" s="22">
        <v>60</v>
      </c>
      <c r="D39" s="22">
        <v>80</v>
      </c>
      <c r="E39" s="22">
        <v>1.1100000000000001</v>
      </c>
      <c r="F39" s="22">
        <v>1.48</v>
      </c>
      <c r="G39" s="22">
        <v>2.12</v>
      </c>
      <c r="H39" s="22">
        <v>2.66</v>
      </c>
      <c r="I39" s="22">
        <v>6.62</v>
      </c>
      <c r="J39" s="22">
        <v>8.81</v>
      </c>
      <c r="K39" s="22">
        <v>49.08</v>
      </c>
      <c r="L39" s="22">
        <v>63.92</v>
      </c>
      <c r="M39" s="22">
        <v>62</v>
      </c>
    </row>
    <row r="40" spans="1:13" ht="31.2" x14ac:dyDescent="0.3">
      <c r="A40" s="37" t="s">
        <v>106</v>
      </c>
      <c r="B40" s="20" t="s">
        <v>41</v>
      </c>
      <c r="C40" s="22" t="s">
        <v>107</v>
      </c>
      <c r="D40" s="22" t="s">
        <v>51</v>
      </c>
      <c r="E40" s="22">
        <v>1.79</v>
      </c>
      <c r="F40" s="22">
        <v>2.37</v>
      </c>
      <c r="G40" s="22">
        <v>2.83</v>
      </c>
      <c r="H40" s="22">
        <v>3.44</v>
      </c>
      <c r="I40" s="22">
        <v>12.36</v>
      </c>
      <c r="J40" s="22">
        <v>16.36</v>
      </c>
      <c r="K40" s="22">
        <v>81.52</v>
      </c>
      <c r="L40" s="22">
        <v>105.13</v>
      </c>
      <c r="M40" s="22">
        <v>99</v>
      </c>
    </row>
    <row r="41" spans="1:13" ht="31.2" x14ac:dyDescent="0.3">
      <c r="A41" s="37" t="s">
        <v>108</v>
      </c>
      <c r="B41" s="20" t="s">
        <v>109</v>
      </c>
      <c r="C41" s="22">
        <v>120</v>
      </c>
      <c r="D41" s="22">
        <v>150</v>
      </c>
      <c r="E41" s="22">
        <v>11.23</v>
      </c>
      <c r="F41" s="22">
        <v>14.85</v>
      </c>
      <c r="G41" s="22">
        <v>4.1900000000000004</v>
      </c>
      <c r="H41" s="22">
        <v>5.74</v>
      </c>
      <c r="I41" s="22">
        <v>10.199999999999999</v>
      </c>
      <c r="J41" s="22">
        <v>13.03</v>
      </c>
      <c r="K41" s="22">
        <v>123.03</v>
      </c>
      <c r="L41" s="22">
        <v>162.54</v>
      </c>
      <c r="M41" s="22">
        <v>94</v>
      </c>
    </row>
    <row r="42" spans="1:13" ht="15.6" x14ac:dyDescent="0.3">
      <c r="A42" s="37" t="s">
        <v>57</v>
      </c>
      <c r="B42" s="20" t="s">
        <v>36</v>
      </c>
      <c r="C42" s="22">
        <v>100</v>
      </c>
      <c r="D42" s="22">
        <v>125</v>
      </c>
      <c r="E42" s="22">
        <v>4.0999999999999996</v>
      </c>
      <c r="F42" s="22">
        <v>5.12</v>
      </c>
      <c r="G42" s="22">
        <v>1.5</v>
      </c>
      <c r="H42" s="22">
        <v>2.87</v>
      </c>
      <c r="I42" s="22">
        <v>5.9</v>
      </c>
      <c r="J42" s="22">
        <v>7.37</v>
      </c>
      <c r="K42" s="22">
        <v>57</v>
      </c>
      <c r="L42" s="22">
        <v>71.25</v>
      </c>
      <c r="M42" s="22">
        <v>20</v>
      </c>
    </row>
    <row r="43" spans="1:13" ht="22.8" customHeight="1" x14ac:dyDescent="0.3">
      <c r="A43" s="64" t="s">
        <v>205</v>
      </c>
      <c r="B43" s="62" t="s">
        <v>204</v>
      </c>
      <c r="C43" s="65">
        <v>73</v>
      </c>
      <c r="D43" s="65">
        <v>98</v>
      </c>
      <c r="E43" s="65">
        <v>10.4</v>
      </c>
      <c r="F43" s="65">
        <v>13.9</v>
      </c>
      <c r="G43" s="65">
        <v>5.4</v>
      </c>
      <c r="H43" s="65">
        <v>7.3</v>
      </c>
      <c r="I43" s="65">
        <v>9.6999999999999993</v>
      </c>
      <c r="J43" s="65">
        <v>13</v>
      </c>
      <c r="K43" s="65">
        <v>131</v>
      </c>
      <c r="L43" s="65">
        <v>175</v>
      </c>
      <c r="M43" s="65">
        <v>203</v>
      </c>
    </row>
    <row r="44" spans="1:13" ht="15.6" x14ac:dyDescent="0.3">
      <c r="A44" s="37" t="s">
        <v>43</v>
      </c>
      <c r="B44" s="20"/>
      <c r="C44" s="22">
        <v>30</v>
      </c>
      <c r="D44" s="22">
        <v>30</v>
      </c>
      <c r="E44" s="22">
        <v>1.8</v>
      </c>
      <c r="F44" s="22">
        <v>1.8</v>
      </c>
      <c r="G44" s="22">
        <v>2.4</v>
      </c>
      <c r="H44" s="22">
        <v>2.4</v>
      </c>
      <c r="I44" s="22">
        <v>10</v>
      </c>
      <c r="J44" s="22">
        <v>10</v>
      </c>
      <c r="K44" s="22">
        <v>71</v>
      </c>
      <c r="L44" s="22">
        <v>71</v>
      </c>
      <c r="M44" s="22">
        <v>11</v>
      </c>
    </row>
    <row r="45" spans="1:13" ht="15.6" x14ac:dyDescent="0.3">
      <c r="A45" s="37" t="s">
        <v>29</v>
      </c>
      <c r="B45" s="20"/>
      <c r="C45" s="22">
        <v>60</v>
      </c>
      <c r="D45" s="22">
        <v>80</v>
      </c>
      <c r="E45" s="22">
        <v>0.24</v>
      </c>
      <c r="F45" s="22">
        <v>0.32</v>
      </c>
      <c r="G45" s="22">
        <v>0.24</v>
      </c>
      <c r="H45" s="22">
        <v>0.32</v>
      </c>
      <c r="I45" s="22">
        <v>6.24</v>
      </c>
      <c r="J45" s="22">
        <v>8.32</v>
      </c>
      <c r="K45" s="22">
        <v>27</v>
      </c>
      <c r="L45" s="22">
        <v>36</v>
      </c>
      <c r="M45" s="22">
        <v>5</v>
      </c>
    </row>
    <row r="46" spans="1:13" ht="31.2" hidden="1" x14ac:dyDescent="0.3">
      <c r="A46" s="39" t="s">
        <v>110</v>
      </c>
      <c r="B46" s="20"/>
      <c r="C46" s="10"/>
      <c r="D46" s="10"/>
      <c r="E46" s="25">
        <f>E47-E39+E38</f>
        <v>30.040000000000003</v>
      </c>
      <c r="F46" s="25">
        <f t="shared" ref="F46:L46" si="3">F47-F39+F38</f>
        <v>39.04</v>
      </c>
      <c r="G46" s="25">
        <f t="shared" si="3"/>
        <v>18.359999999999996</v>
      </c>
      <c r="H46" s="25">
        <f t="shared" si="3"/>
        <v>24.47</v>
      </c>
      <c r="I46" s="25">
        <f t="shared" si="3"/>
        <v>56.7</v>
      </c>
      <c r="J46" s="25">
        <f t="shared" si="3"/>
        <v>71.049999999999983</v>
      </c>
      <c r="K46" s="25">
        <f t="shared" si="3"/>
        <v>515.75</v>
      </c>
      <c r="L46" s="25">
        <f t="shared" si="3"/>
        <v>654.0200000000001</v>
      </c>
      <c r="M46" s="10"/>
    </row>
    <row r="47" spans="1:13" ht="31.2" x14ac:dyDescent="0.3">
      <c r="A47" s="39" t="s">
        <v>111</v>
      </c>
      <c r="B47" s="20"/>
      <c r="C47" s="10"/>
      <c r="D47" s="10"/>
      <c r="E47" s="32">
        <f>SUM(E39:E45)</f>
        <v>30.67</v>
      </c>
      <c r="F47" s="32">
        <f t="shared" ref="F47:L47" si="4">SUM(F39:F45)</f>
        <v>39.839999999999996</v>
      </c>
      <c r="G47" s="32">
        <f t="shared" si="4"/>
        <v>18.679999999999996</v>
      </c>
      <c r="H47" s="32">
        <f t="shared" si="4"/>
        <v>24.73</v>
      </c>
      <c r="I47" s="32">
        <f t="shared" si="4"/>
        <v>61.02</v>
      </c>
      <c r="J47" s="32">
        <f t="shared" si="4"/>
        <v>76.889999999999986</v>
      </c>
      <c r="K47" s="32">
        <f t="shared" si="4"/>
        <v>539.63</v>
      </c>
      <c r="L47" s="32">
        <f t="shared" si="4"/>
        <v>684.84</v>
      </c>
      <c r="M47" s="10"/>
    </row>
    <row r="48" spans="1:13" ht="15.6" x14ac:dyDescent="0.3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</row>
    <row r="49" spans="1:13" ht="15.6" x14ac:dyDescent="0.3">
      <c r="A49" s="68" t="s">
        <v>112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3" ht="15.6" x14ac:dyDescent="0.3">
      <c r="A50" s="68" t="s">
        <v>1</v>
      </c>
      <c r="B50" s="68" t="s">
        <v>2</v>
      </c>
      <c r="C50" s="68" t="s">
        <v>3</v>
      </c>
      <c r="D50" s="68"/>
      <c r="E50" s="68" t="s">
        <v>4</v>
      </c>
      <c r="F50" s="68"/>
      <c r="G50" s="68"/>
      <c r="H50" s="68"/>
      <c r="I50" s="68"/>
      <c r="J50" s="68"/>
      <c r="K50" s="68"/>
      <c r="L50" s="68"/>
      <c r="M50" s="68" t="s">
        <v>5</v>
      </c>
    </row>
    <row r="51" spans="1:13" ht="15.6" x14ac:dyDescent="0.3">
      <c r="A51" s="68"/>
      <c r="B51" s="68"/>
      <c r="C51" s="68"/>
      <c r="D51" s="68"/>
      <c r="E51" s="68" t="s">
        <v>6</v>
      </c>
      <c r="F51" s="68"/>
      <c r="G51" s="68" t="s">
        <v>7</v>
      </c>
      <c r="H51" s="68"/>
      <c r="I51" s="68" t="s">
        <v>8</v>
      </c>
      <c r="J51" s="68"/>
      <c r="K51" s="68" t="s">
        <v>9</v>
      </c>
      <c r="L51" s="68"/>
      <c r="M51" s="68"/>
    </row>
    <row r="52" spans="1:13" ht="46.8" x14ac:dyDescent="0.3">
      <c r="A52" s="68"/>
      <c r="B52" s="20"/>
      <c r="C52" s="20" t="s">
        <v>10</v>
      </c>
      <c r="D52" s="20" t="s">
        <v>11</v>
      </c>
      <c r="E52" s="20" t="s">
        <v>10</v>
      </c>
      <c r="F52" s="20" t="s">
        <v>11</v>
      </c>
      <c r="G52" s="20" t="s">
        <v>10</v>
      </c>
      <c r="H52" s="20" t="s">
        <v>11</v>
      </c>
      <c r="I52" s="20" t="s">
        <v>10</v>
      </c>
      <c r="J52" s="20" t="s">
        <v>11</v>
      </c>
      <c r="K52" s="20" t="s">
        <v>10</v>
      </c>
      <c r="L52" s="20" t="s">
        <v>11</v>
      </c>
      <c r="M52" s="68"/>
    </row>
    <row r="53" spans="1:13" ht="15.6" x14ac:dyDescent="0.3">
      <c r="A53" s="68" t="s">
        <v>13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1:13" ht="31.2" x14ac:dyDescent="0.3">
      <c r="A54" s="37" t="s">
        <v>48</v>
      </c>
      <c r="B54" s="20"/>
      <c r="C54" s="13">
        <v>60</v>
      </c>
      <c r="D54" s="22">
        <v>80</v>
      </c>
      <c r="E54" s="23">
        <v>1.29</v>
      </c>
      <c r="F54" s="23">
        <v>1.72</v>
      </c>
      <c r="G54" s="23">
        <v>2.7</v>
      </c>
      <c r="H54" s="23">
        <v>3.6</v>
      </c>
      <c r="I54" s="23">
        <v>3.9</v>
      </c>
      <c r="J54" s="23">
        <v>5.2</v>
      </c>
      <c r="K54" s="23">
        <v>43</v>
      </c>
      <c r="L54" s="23">
        <v>57.3</v>
      </c>
      <c r="M54" s="22">
        <v>57</v>
      </c>
    </row>
    <row r="55" spans="1:13" ht="15.6" x14ac:dyDescent="0.3">
      <c r="A55" s="37" t="s">
        <v>35</v>
      </c>
      <c r="B55" s="20" t="s">
        <v>17</v>
      </c>
      <c r="C55" s="22">
        <v>150</v>
      </c>
      <c r="D55" s="22">
        <v>200</v>
      </c>
      <c r="E55" s="22">
        <v>2.13</v>
      </c>
      <c r="F55" s="22">
        <v>2.75</v>
      </c>
      <c r="G55" s="22">
        <v>2.5099999999999998</v>
      </c>
      <c r="H55" s="22">
        <v>3.14</v>
      </c>
      <c r="I55" s="22">
        <v>10.029999999999999</v>
      </c>
      <c r="J55" s="22">
        <v>13.13</v>
      </c>
      <c r="K55" s="22">
        <v>68.849999999999994</v>
      </c>
      <c r="L55" s="22">
        <v>88.75</v>
      </c>
      <c r="M55" s="22">
        <v>50</v>
      </c>
    </row>
    <row r="56" spans="1:13" ht="31.2" x14ac:dyDescent="0.3">
      <c r="A56" s="37" t="s">
        <v>113</v>
      </c>
      <c r="B56" s="20" t="s">
        <v>90</v>
      </c>
      <c r="C56" s="22">
        <v>140</v>
      </c>
      <c r="D56" s="22">
        <v>187</v>
      </c>
      <c r="E56" s="22">
        <v>16.03</v>
      </c>
      <c r="F56" s="22">
        <v>21.01</v>
      </c>
      <c r="G56" s="22">
        <v>2.0099999999999998</v>
      </c>
      <c r="H56" s="22">
        <v>2.65</v>
      </c>
      <c r="I56" s="22">
        <v>53.63</v>
      </c>
      <c r="J56" s="22">
        <v>68.430000000000007</v>
      </c>
      <c r="K56" s="22">
        <v>153.28</v>
      </c>
      <c r="L56" s="22">
        <v>202.13</v>
      </c>
      <c r="M56" s="32">
        <v>111</v>
      </c>
    </row>
    <row r="57" spans="1:13" ht="15.6" x14ac:dyDescent="0.3">
      <c r="A57" s="37" t="s">
        <v>38</v>
      </c>
      <c r="B57" s="20" t="s">
        <v>114</v>
      </c>
      <c r="C57" s="22">
        <v>40</v>
      </c>
      <c r="D57" s="22">
        <v>40</v>
      </c>
      <c r="E57" s="22">
        <v>5.08</v>
      </c>
      <c r="F57" s="22">
        <v>5.08</v>
      </c>
      <c r="G57" s="22">
        <v>4.5999999999999996</v>
      </c>
      <c r="H57" s="22">
        <v>4.5999999999999996</v>
      </c>
      <c r="I57" s="22">
        <v>0.28000000000000003</v>
      </c>
      <c r="J57" s="22">
        <v>0.28000000000000003</v>
      </c>
      <c r="K57" s="22">
        <v>62.8</v>
      </c>
      <c r="L57" s="22">
        <v>62.8</v>
      </c>
      <c r="M57" s="22">
        <v>156</v>
      </c>
    </row>
    <row r="58" spans="1:13" ht="15.6" x14ac:dyDescent="0.3">
      <c r="A58" s="21" t="s">
        <v>64</v>
      </c>
      <c r="B58" s="19" t="s">
        <v>36</v>
      </c>
      <c r="C58" s="13">
        <v>150</v>
      </c>
      <c r="D58" s="22">
        <v>200</v>
      </c>
      <c r="E58" s="23">
        <v>4.9400000000000004</v>
      </c>
      <c r="F58" s="23">
        <v>6.58</v>
      </c>
      <c r="G58" s="23">
        <v>4.18</v>
      </c>
      <c r="H58" s="23">
        <v>5.57</v>
      </c>
      <c r="I58" s="23">
        <v>7.86</v>
      </c>
      <c r="J58" s="23">
        <v>10.48</v>
      </c>
      <c r="K58" s="23">
        <v>87.9</v>
      </c>
      <c r="L58" s="23">
        <v>117.9</v>
      </c>
      <c r="M58" s="22">
        <v>4</v>
      </c>
    </row>
    <row r="59" spans="1:13" ht="15.6" x14ac:dyDescent="0.3">
      <c r="A59" s="37" t="s">
        <v>43</v>
      </c>
      <c r="B59" s="20"/>
      <c r="C59" s="22">
        <v>30</v>
      </c>
      <c r="D59" s="22">
        <v>30</v>
      </c>
      <c r="E59" s="22">
        <v>1.8</v>
      </c>
      <c r="F59" s="22">
        <v>1.8</v>
      </c>
      <c r="G59" s="22">
        <v>2.4</v>
      </c>
      <c r="H59" s="22">
        <v>2.4</v>
      </c>
      <c r="I59" s="22">
        <v>10</v>
      </c>
      <c r="J59" s="22">
        <v>10</v>
      </c>
      <c r="K59" s="22">
        <v>71</v>
      </c>
      <c r="L59" s="22">
        <v>71</v>
      </c>
      <c r="M59" s="22">
        <v>11</v>
      </c>
    </row>
    <row r="60" spans="1:13" ht="15.6" x14ac:dyDescent="0.3">
      <c r="A60" s="37" t="s">
        <v>44</v>
      </c>
      <c r="B60" s="20"/>
      <c r="C60" s="22">
        <v>60</v>
      </c>
      <c r="D60" s="22">
        <v>80</v>
      </c>
      <c r="E60" s="22">
        <v>0.9</v>
      </c>
      <c r="F60" s="22">
        <v>1.2</v>
      </c>
      <c r="G60" s="22">
        <v>0.06</v>
      </c>
      <c r="H60" s="22">
        <v>0.1</v>
      </c>
      <c r="I60" s="22">
        <v>13.08</v>
      </c>
      <c r="J60" s="22">
        <v>17.440000000000001</v>
      </c>
      <c r="K60" s="22">
        <v>53.4</v>
      </c>
      <c r="L60" s="22">
        <v>71</v>
      </c>
      <c r="M60" s="22">
        <v>16</v>
      </c>
    </row>
    <row r="61" spans="1:13" ht="14.4" customHeight="1" x14ac:dyDescent="0.3">
      <c r="A61" s="78" t="s">
        <v>123</v>
      </c>
      <c r="B61" s="68"/>
      <c r="C61" s="77"/>
      <c r="D61" s="77"/>
      <c r="E61" s="75">
        <f>SUM(E54:E60)</f>
        <v>32.17</v>
      </c>
      <c r="F61" s="75">
        <f t="shared" ref="F61:L61" si="5">SUM(F54:F60)</f>
        <v>40.14</v>
      </c>
      <c r="G61" s="75">
        <f t="shared" si="5"/>
        <v>18.459999999999997</v>
      </c>
      <c r="H61" s="75">
        <f t="shared" si="5"/>
        <v>22.060000000000002</v>
      </c>
      <c r="I61" s="75">
        <f t="shared" si="5"/>
        <v>98.78</v>
      </c>
      <c r="J61" s="75">
        <f t="shared" si="5"/>
        <v>124.96000000000001</v>
      </c>
      <c r="K61" s="75">
        <f t="shared" si="5"/>
        <v>540.23</v>
      </c>
      <c r="L61" s="75">
        <f t="shared" si="5"/>
        <v>670.88</v>
      </c>
      <c r="M61" s="77"/>
    </row>
    <row r="62" spans="1:13" ht="14.4" customHeight="1" x14ac:dyDescent="0.3">
      <c r="A62" s="78"/>
      <c r="B62" s="68"/>
      <c r="C62" s="77"/>
      <c r="D62" s="77"/>
      <c r="E62" s="76"/>
      <c r="F62" s="76"/>
      <c r="G62" s="76"/>
      <c r="H62" s="76"/>
      <c r="I62" s="76"/>
      <c r="J62" s="76"/>
      <c r="K62" s="76"/>
      <c r="L62" s="76"/>
      <c r="M62" s="77"/>
    </row>
    <row r="63" spans="1:13" ht="15.6" x14ac:dyDescent="0.3">
      <c r="A63" s="35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</row>
    <row r="64" spans="1:13" ht="15.6" x14ac:dyDescent="0.3">
      <c r="A64" s="68" t="s">
        <v>115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1:13" ht="15.6" x14ac:dyDescent="0.3">
      <c r="A65" s="68" t="s">
        <v>1</v>
      </c>
      <c r="B65" s="68" t="s">
        <v>2</v>
      </c>
      <c r="C65" s="68" t="s">
        <v>3</v>
      </c>
      <c r="D65" s="68"/>
      <c r="E65" s="68" t="s">
        <v>4</v>
      </c>
      <c r="F65" s="68"/>
      <c r="G65" s="68"/>
      <c r="H65" s="68"/>
      <c r="I65" s="68"/>
      <c r="J65" s="68"/>
      <c r="K65" s="68"/>
      <c r="L65" s="68"/>
      <c r="M65" s="68" t="s">
        <v>5</v>
      </c>
    </row>
    <row r="66" spans="1:13" ht="15.6" x14ac:dyDescent="0.3">
      <c r="A66" s="68"/>
      <c r="B66" s="68"/>
      <c r="C66" s="68"/>
      <c r="D66" s="68"/>
      <c r="E66" s="68" t="s">
        <v>6</v>
      </c>
      <c r="F66" s="68"/>
      <c r="G66" s="68" t="s">
        <v>7</v>
      </c>
      <c r="H66" s="68"/>
      <c r="I66" s="68" t="s">
        <v>8</v>
      </c>
      <c r="J66" s="68"/>
      <c r="K66" s="68" t="s">
        <v>9</v>
      </c>
      <c r="L66" s="68"/>
      <c r="M66" s="68"/>
    </row>
    <row r="67" spans="1:13" ht="46.8" x14ac:dyDescent="0.3">
      <c r="A67" s="68"/>
      <c r="B67" s="68"/>
      <c r="C67" s="20" t="s">
        <v>10</v>
      </c>
      <c r="D67" s="20" t="s">
        <v>11</v>
      </c>
      <c r="E67" s="20" t="s">
        <v>10</v>
      </c>
      <c r="F67" s="20" t="s">
        <v>11</v>
      </c>
      <c r="G67" s="20" t="s">
        <v>10</v>
      </c>
      <c r="H67" s="20" t="s">
        <v>11</v>
      </c>
      <c r="I67" s="20" t="s">
        <v>10</v>
      </c>
      <c r="J67" s="20" t="s">
        <v>11</v>
      </c>
      <c r="K67" s="20" t="s">
        <v>10</v>
      </c>
      <c r="L67" s="20" t="s">
        <v>11</v>
      </c>
      <c r="M67" s="68"/>
    </row>
    <row r="68" spans="1:13" ht="15.6" x14ac:dyDescent="0.3">
      <c r="A68" s="68" t="s">
        <v>13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1:13" ht="31.2" x14ac:dyDescent="0.3">
      <c r="A69" s="37" t="s">
        <v>61</v>
      </c>
      <c r="B69" s="20"/>
      <c r="C69" s="13">
        <v>60</v>
      </c>
      <c r="D69" s="22">
        <v>80</v>
      </c>
      <c r="E69" s="23">
        <v>1</v>
      </c>
      <c r="F69" s="23">
        <v>1.29</v>
      </c>
      <c r="G69" s="23">
        <v>2</v>
      </c>
      <c r="H69" s="23">
        <v>2.48</v>
      </c>
      <c r="I69" s="23">
        <v>6.2</v>
      </c>
      <c r="J69" s="23">
        <v>8.3000000000000007</v>
      </c>
      <c r="K69" s="23">
        <v>42.8</v>
      </c>
      <c r="L69" s="23">
        <v>57.01</v>
      </c>
      <c r="M69" s="22">
        <v>36</v>
      </c>
    </row>
    <row r="70" spans="1:13" ht="46.8" x14ac:dyDescent="0.3">
      <c r="A70" s="37" t="s">
        <v>116</v>
      </c>
      <c r="B70" s="20" t="s">
        <v>117</v>
      </c>
      <c r="C70" s="22" t="s">
        <v>118</v>
      </c>
      <c r="D70" s="22" t="s">
        <v>119</v>
      </c>
      <c r="E70" s="22">
        <v>1.51</v>
      </c>
      <c r="F70" s="22">
        <v>2.02</v>
      </c>
      <c r="G70" s="22">
        <v>5.41</v>
      </c>
      <c r="H70" s="22">
        <v>6.38</v>
      </c>
      <c r="I70" s="22">
        <v>8.94</v>
      </c>
      <c r="J70" s="22">
        <v>11.92</v>
      </c>
      <c r="K70" s="22">
        <v>71.260000000000005</v>
      </c>
      <c r="L70" s="22">
        <v>93.52</v>
      </c>
      <c r="M70" s="22">
        <v>162</v>
      </c>
    </row>
    <row r="71" spans="1:13" ht="31.2" x14ac:dyDescent="0.3">
      <c r="A71" s="37" t="s">
        <v>120</v>
      </c>
      <c r="B71" s="20" t="s">
        <v>17</v>
      </c>
      <c r="C71" s="22">
        <v>80</v>
      </c>
      <c r="D71" s="22">
        <v>100</v>
      </c>
      <c r="E71" s="22">
        <v>8.11</v>
      </c>
      <c r="F71" s="22">
        <v>10.93</v>
      </c>
      <c r="G71" s="22">
        <v>2.0099999999999998</v>
      </c>
      <c r="H71" s="22">
        <v>2.37</v>
      </c>
      <c r="I71" s="22">
        <v>20.329999999999998</v>
      </c>
      <c r="J71" s="22">
        <v>24.27</v>
      </c>
      <c r="K71" s="22">
        <v>136.02000000000001</v>
      </c>
      <c r="L71" s="22">
        <v>175.1</v>
      </c>
      <c r="M71" s="22">
        <v>57</v>
      </c>
    </row>
    <row r="72" spans="1:13" ht="46.8" x14ac:dyDescent="0.3">
      <c r="A72" s="50" t="s">
        <v>121</v>
      </c>
      <c r="B72" s="41" t="s">
        <v>41</v>
      </c>
      <c r="C72" s="51">
        <v>60</v>
      </c>
      <c r="D72" s="51">
        <v>80</v>
      </c>
      <c r="E72" s="51">
        <v>11.84</v>
      </c>
      <c r="F72" s="51">
        <v>15.69</v>
      </c>
      <c r="G72" s="51">
        <v>5.35</v>
      </c>
      <c r="H72" s="51">
        <v>6.74</v>
      </c>
      <c r="I72" s="51">
        <v>5.32</v>
      </c>
      <c r="J72" s="51">
        <v>6.96</v>
      </c>
      <c r="K72" s="51">
        <v>118.63</v>
      </c>
      <c r="L72" s="51">
        <v>153.69</v>
      </c>
      <c r="M72" s="51">
        <v>73</v>
      </c>
    </row>
    <row r="73" spans="1:13" ht="15.6" x14ac:dyDescent="0.3">
      <c r="A73" s="37" t="s">
        <v>79</v>
      </c>
      <c r="B73" s="20"/>
      <c r="C73" s="22">
        <v>150</v>
      </c>
      <c r="D73" s="22">
        <v>180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29</v>
      </c>
    </row>
    <row r="74" spans="1:13" ht="15.6" x14ac:dyDescent="0.3">
      <c r="A74" s="28" t="s">
        <v>200</v>
      </c>
      <c r="B74" s="62" t="s">
        <v>36</v>
      </c>
      <c r="C74" s="65">
        <v>10</v>
      </c>
      <c r="D74" s="65">
        <v>15</v>
      </c>
      <c r="E74" s="66">
        <v>2.27</v>
      </c>
      <c r="F74" s="66">
        <v>3.4</v>
      </c>
      <c r="G74" s="66">
        <v>2.87</v>
      </c>
      <c r="H74" s="66">
        <v>4.3</v>
      </c>
      <c r="I74" s="66">
        <v>0.47</v>
      </c>
      <c r="J74" s="66">
        <v>0.7</v>
      </c>
      <c r="K74" s="66">
        <v>34.700000000000003</v>
      </c>
      <c r="L74" s="66">
        <v>52</v>
      </c>
      <c r="M74" s="65" t="s">
        <v>201</v>
      </c>
    </row>
    <row r="75" spans="1:13" ht="15.6" x14ac:dyDescent="0.3">
      <c r="A75" s="37" t="s">
        <v>43</v>
      </c>
      <c r="B75" s="20"/>
      <c r="C75" s="22">
        <v>30</v>
      </c>
      <c r="D75" s="22">
        <v>30</v>
      </c>
      <c r="E75" s="22">
        <v>1.8</v>
      </c>
      <c r="F75" s="22">
        <v>1.8</v>
      </c>
      <c r="G75" s="22">
        <v>2.4</v>
      </c>
      <c r="H75" s="22">
        <v>2.4</v>
      </c>
      <c r="I75" s="22">
        <v>10</v>
      </c>
      <c r="J75" s="22">
        <v>10</v>
      </c>
      <c r="K75" s="22">
        <v>71</v>
      </c>
      <c r="L75" s="22">
        <v>71</v>
      </c>
      <c r="M75" s="22">
        <v>11</v>
      </c>
    </row>
    <row r="76" spans="1:13" ht="15.6" x14ac:dyDescent="0.3">
      <c r="A76" s="37" t="s">
        <v>92</v>
      </c>
      <c r="B76" s="20"/>
      <c r="C76" s="22">
        <v>60</v>
      </c>
      <c r="D76" s="22">
        <v>80</v>
      </c>
      <c r="E76" s="22">
        <v>0.5</v>
      </c>
      <c r="F76" s="22">
        <v>0.72</v>
      </c>
      <c r="G76" s="22">
        <v>0.18</v>
      </c>
      <c r="H76" s="22">
        <v>0.24</v>
      </c>
      <c r="I76" s="22">
        <v>5.7</v>
      </c>
      <c r="J76" s="22">
        <v>7.6</v>
      </c>
      <c r="K76" s="22">
        <v>24</v>
      </c>
      <c r="L76" s="22">
        <v>32</v>
      </c>
      <c r="M76" s="22">
        <v>36</v>
      </c>
    </row>
    <row r="77" spans="1:13" ht="15.6" x14ac:dyDescent="0.3">
      <c r="A77" s="39" t="s">
        <v>93</v>
      </c>
      <c r="B77" s="20"/>
      <c r="C77" s="10"/>
      <c r="D77" s="10"/>
      <c r="E77" s="26">
        <f>SUM(E69:E76)</f>
        <v>27.03</v>
      </c>
      <c r="F77" s="26">
        <f t="shared" ref="F77:L77" si="6">SUM(F69:F76)</f>
        <v>35.849999999999994</v>
      </c>
      <c r="G77" s="26">
        <f t="shared" si="6"/>
        <v>20.22</v>
      </c>
      <c r="H77" s="26">
        <f t="shared" si="6"/>
        <v>24.909999999999997</v>
      </c>
      <c r="I77" s="26">
        <f t="shared" si="6"/>
        <v>56.96</v>
      </c>
      <c r="J77" s="26">
        <f t="shared" si="6"/>
        <v>69.75</v>
      </c>
      <c r="K77" s="26">
        <f t="shared" si="6"/>
        <v>498.41</v>
      </c>
      <c r="L77" s="26">
        <f t="shared" si="6"/>
        <v>634.31999999999994</v>
      </c>
      <c r="M77" s="10"/>
    </row>
    <row r="82" spans="13:13" x14ac:dyDescent="0.3">
      <c r="M82" t="s">
        <v>124</v>
      </c>
    </row>
  </sheetData>
  <mergeCells count="80">
    <mergeCell ref="K66:L66"/>
    <mergeCell ref="A68:M68"/>
    <mergeCell ref="A64:M64"/>
    <mergeCell ref="A65:A67"/>
    <mergeCell ref="B65:B67"/>
    <mergeCell ref="C65:D66"/>
    <mergeCell ref="E65:L65"/>
    <mergeCell ref="M65:M67"/>
    <mergeCell ref="E66:F66"/>
    <mergeCell ref="G66:H66"/>
    <mergeCell ref="I66:J66"/>
    <mergeCell ref="J61:J62"/>
    <mergeCell ref="K61:K62"/>
    <mergeCell ref="L61:L62"/>
    <mergeCell ref="M61:M62"/>
    <mergeCell ref="A53:M53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A50:A52"/>
    <mergeCell ref="B50:B51"/>
    <mergeCell ref="C50:D51"/>
    <mergeCell ref="E50:L50"/>
    <mergeCell ref="M50:M52"/>
    <mergeCell ref="E51:F51"/>
    <mergeCell ref="G51:H51"/>
    <mergeCell ref="I51:J51"/>
    <mergeCell ref="K51:L51"/>
    <mergeCell ref="A49:M49"/>
    <mergeCell ref="G18:H18"/>
    <mergeCell ref="I18:J18"/>
    <mergeCell ref="K18:L18"/>
    <mergeCell ref="A20:M20"/>
    <mergeCell ref="A33:M33"/>
    <mergeCell ref="A34:A36"/>
    <mergeCell ref="B34:B35"/>
    <mergeCell ref="C34:D35"/>
    <mergeCell ref="E34:L34"/>
    <mergeCell ref="M34:M36"/>
    <mergeCell ref="E35:F35"/>
    <mergeCell ref="G35:H35"/>
    <mergeCell ref="I35:J35"/>
    <mergeCell ref="K35:L35"/>
    <mergeCell ref="A37:M37"/>
    <mergeCell ref="A16:M16"/>
    <mergeCell ref="A17:A19"/>
    <mergeCell ref="B17:B18"/>
    <mergeCell ref="C17:D18"/>
    <mergeCell ref="E17:L17"/>
    <mergeCell ref="M17:M19"/>
    <mergeCell ref="E18:F18"/>
    <mergeCell ref="A5:M5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1:M1"/>
    <mergeCell ref="A2:A4"/>
    <mergeCell ref="B2:B3"/>
    <mergeCell ref="C2:D3"/>
    <mergeCell ref="E2:L2"/>
    <mergeCell ref="M2:M4"/>
    <mergeCell ref="E3:F3"/>
    <mergeCell ref="G3:H3"/>
    <mergeCell ref="I3:J3"/>
    <mergeCell ref="K3:L3"/>
  </mergeCells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opLeftCell="A67" workbookViewId="0">
      <selection activeCell="H88" sqref="H88"/>
    </sheetView>
  </sheetViews>
  <sheetFormatPr defaultRowHeight="14.4" x14ac:dyDescent="0.3"/>
  <cols>
    <col min="1" max="1" width="29.21875" bestFit="1" customWidth="1"/>
    <col min="2" max="2" width="10.77734375" bestFit="1" customWidth="1"/>
    <col min="3" max="4" width="7.6640625" bestFit="1" customWidth="1"/>
    <col min="5" max="5" width="7.88671875" bestFit="1" customWidth="1"/>
    <col min="6" max="6" width="9.44140625" bestFit="1" customWidth="1"/>
    <col min="7" max="8" width="7.77734375" bestFit="1" customWidth="1"/>
    <col min="9" max="9" width="9.44140625" bestFit="1" customWidth="1"/>
    <col min="10" max="10" width="7.77734375" bestFit="1" customWidth="1"/>
    <col min="11" max="12" width="8.21875" bestFit="1" customWidth="1"/>
    <col min="13" max="13" width="15.44140625" bestFit="1" customWidth="1"/>
  </cols>
  <sheetData>
    <row r="1" spans="1:13" ht="15.6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.6" x14ac:dyDescent="0.3">
      <c r="A2" s="68" t="s">
        <v>126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5.6" x14ac:dyDescent="0.3">
      <c r="A3" s="68" t="s">
        <v>1</v>
      </c>
      <c r="B3" s="68" t="s">
        <v>2</v>
      </c>
      <c r="C3" s="68" t="s">
        <v>3</v>
      </c>
      <c r="D3" s="68"/>
      <c r="E3" s="68" t="s">
        <v>4</v>
      </c>
      <c r="F3" s="68"/>
      <c r="G3" s="68"/>
      <c r="H3" s="68"/>
      <c r="I3" s="68"/>
      <c r="J3" s="68"/>
      <c r="K3" s="68"/>
      <c r="L3" s="68"/>
      <c r="M3" s="68" t="s">
        <v>5</v>
      </c>
    </row>
    <row r="4" spans="1:13" ht="15.6" x14ac:dyDescent="0.3">
      <c r="A4" s="68"/>
      <c r="B4" s="68"/>
      <c r="C4" s="68"/>
      <c r="D4" s="68"/>
      <c r="E4" s="68" t="s">
        <v>6</v>
      </c>
      <c r="F4" s="68"/>
      <c r="G4" s="68" t="s">
        <v>7</v>
      </c>
      <c r="H4" s="68"/>
      <c r="I4" s="68" t="s">
        <v>8</v>
      </c>
      <c r="J4" s="68"/>
      <c r="K4" s="68" t="s">
        <v>9</v>
      </c>
      <c r="L4" s="68"/>
      <c r="M4" s="68"/>
    </row>
    <row r="5" spans="1:13" ht="46.8" x14ac:dyDescent="0.3">
      <c r="A5" s="68"/>
      <c r="B5" s="68"/>
      <c r="C5" s="27" t="s">
        <v>10</v>
      </c>
      <c r="D5" s="27" t="s">
        <v>11</v>
      </c>
      <c r="E5" s="27" t="s">
        <v>10</v>
      </c>
      <c r="F5" s="27" t="s">
        <v>11</v>
      </c>
      <c r="G5" s="27" t="s">
        <v>10</v>
      </c>
      <c r="H5" s="27" t="s">
        <v>11</v>
      </c>
      <c r="I5" s="27" t="s">
        <v>10</v>
      </c>
      <c r="J5" s="27" t="s">
        <v>11</v>
      </c>
      <c r="K5" s="27" t="s">
        <v>10</v>
      </c>
      <c r="L5" s="27" t="s">
        <v>11</v>
      </c>
      <c r="M5" s="68"/>
    </row>
    <row r="6" spans="1:13" ht="15.6" x14ac:dyDescent="0.3">
      <c r="A6" s="68" t="s">
        <v>13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15.6" hidden="1" x14ac:dyDescent="0.3">
      <c r="A7" s="38" t="s">
        <v>95</v>
      </c>
      <c r="B7" s="27"/>
      <c r="C7" s="30">
        <v>60</v>
      </c>
      <c r="D7" s="30">
        <v>80</v>
      </c>
      <c r="E7" s="23">
        <v>0.7</v>
      </c>
      <c r="F7" s="23">
        <v>0.9</v>
      </c>
      <c r="G7" s="23">
        <v>0.1</v>
      </c>
      <c r="H7" s="23">
        <v>0.13</v>
      </c>
      <c r="I7" s="23">
        <v>2.76</v>
      </c>
      <c r="J7" s="23">
        <v>3.68</v>
      </c>
      <c r="K7" s="23">
        <v>10.8</v>
      </c>
      <c r="L7" s="23">
        <v>14.4</v>
      </c>
      <c r="M7" s="30">
        <v>52</v>
      </c>
    </row>
    <row r="8" spans="1:13" ht="31.2" x14ac:dyDescent="0.3">
      <c r="A8" s="38" t="s">
        <v>127</v>
      </c>
      <c r="B8" s="27"/>
      <c r="C8" s="30">
        <v>60</v>
      </c>
      <c r="D8" s="30">
        <v>80</v>
      </c>
      <c r="E8" s="31">
        <v>2.7</v>
      </c>
      <c r="F8" s="31">
        <v>3.5</v>
      </c>
      <c r="G8" s="31">
        <v>1.6</v>
      </c>
      <c r="H8" s="31">
        <v>2.1</v>
      </c>
      <c r="I8" s="31">
        <v>8</v>
      </c>
      <c r="J8" s="31">
        <v>10.6</v>
      </c>
      <c r="K8" s="31">
        <v>54</v>
      </c>
      <c r="L8" s="31">
        <v>73</v>
      </c>
      <c r="M8" s="30">
        <v>12</v>
      </c>
    </row>
    <row r="9" spans="1:13" ht="31.2" x14ac:dyDescent="0.3">
      <c r="A9" s="38" t="s">
        <v>128</v>
      </c>
      <c r="B9" s="27" t="s">
        <v>17</v>
      </c>
      <c r="C9" s="30" t="s">
        <v>118</v>
      </c>
      <c r="D9" s="30" t="s">
        <v>119</v>
      </c>
      <c r="E9" s="23">
        <v>2.6</v>
      </c>
      <c r="F9" s="23">
        <v>3.43</v>
      </c>
      <c r="G9" s="23">
        <v>3.64</v>
      </c>
      <c r="H9" s="23">
        <v>4.68</v>
      </c>
      <c r="I9" s="23">
        <v>17.8</v>
      </c>
      <c r="J9" s="23">
        <v>21.63</v>
      </c>
      <c r="K9" s="23">
        <v>100.65</v>
      </c>
      <c r="L9" s="23">
        <v>139.77000000000001</v>
      </c>
      <c r="M9" s="30">
        <v>191</v>
      </c>
    </row>
    <row r="10" spans="1:13" ht="20.399999999999999" customHeight="1" x14ac:dyDescent="0.3">
      <c r="A10" s="38" t="s">
        <v>129</v>
      </c>
      <c r="B10" s="27" t="s">
        <v>130</v>
      </c>
      <c r="C10" s="30">
        <v>80</v>
      </c>
      <c r="D10" s="30">
        <v>100</v>
      </c>
      <c r="E10" s="23">
        <v>1.94</v>
      </c>
      <c r="F10" s="23">
        <v>2.4500000000000002</v>
      </c>
      <c r="G10" s="23">
        <v>3.24</v>
      </c>
      <c r="H10" s="23">
        <v>3.7</v>
      </c>
      <c r="I10" s="23">
        <v>12.39</v>
      </c>
      <c r="J10" s="23">
        <v>16.72</v>
      </c>
      <c r="K10" s="23">
        <v>85.4</v>
      </c>
      <c r="L10" s="23">
        <v>108.26</v>
      </c>
      <c r="M10" s="30">
        <v>72</v>
      </c>
    </row>
    <row r="11" spans="1:13" ht="15.6" x14ac:dyDescent="0.3">
      <c r="A11" s="38" t="s">
        <v>38</v>
      </c>
      <c r="B11" s="27" t="s">
        <v>114</v>
      </c>
      <c r="C11" s="30">
        <v>40</v>
      </c>
      <c r="D11" s="30">
        <v>40</v>
      </c>
      <c r="E11" s="23">
        <v>5.08</v>
      </c>
      <c r="F11" s="23">
        <v>5.08</v>
      </c>
      <c r="G11" s="23">
        <v>4.5999999999999996</v>
      </c>
      <c r="H11" s="23">
        <v>4.5999999999999996</v>
      </c>
      <c r="I11" s="23">
        <v>0.28000000000000003</v>
      </c>
      <c r="J11" s="23">
        <v>0.28000000000000003</v>
      </c>
      <c r="K11" s="23">
        <v>62.8</v>
      </c>
      <c r="L11" s="23">
        <v>62.8</v>
      </c>
      <c r="M11" s="30">
        <v>156</v>
      </c>
    </row>
    <row r="12" spans="1:13" ht="31.2" x14ac:dyDescent="0.3">
      <c r="A12" s="38" t="s">
        <v>131</v>
      </c>
      <c r="B12" s="27" t="s">
        <v>17</v>
      </c>
      <c r="C12" s="30" t="s">
        <v>206</v>
      </c>
      <c r="D12" s="30" t="s">
        <v>207</v>
      </c>
      <c r="E12" s="23">
        <v>11.17</v>
      </c>
      <c r="F12" s="23">
        <v>14.93</v>
      </c>
      <c r="G12" s="23">
        <v>7.11</v>
      </c>
      <c r="H12" s="23">
        <v>9.33</v>
      </c>
      <c r="I12" s="23">
        <v>1.85</v>
      </c>
      <c r="J12" s="23">
        <v>3.46</v>
      </c>
      <c r="K12" s="23">
        <v>118.29</v>
      </c>
      <c r="L12" s="23">
        <v>160.26</v>
      </c>
      <c r="M12" s="30">
        <v>169</v>
      </c>
    </row>
    <row r="13" spans="1:13" ht="15.6" x14ac:dyDescent="0.3">
      <c r="A13" s="38" t="s">
        <v>43</v>
      </c>
      <c r="B13" s="27"/>
      <c r="C13" s="30">
        <v>30</v>
      </c>
      <c r="D13" s="30">
        <v>30</v>
      </c>
      <c r="E13" s="23">
        <v>1.8</v>
      </c>
      <c r="F13" s="23">
        <v>1.8</v>
      </c>
      <c r="G13" s="23">
        <v>2.4</v>
      </c>
      <c r="H13" s="23">
        <v>2.4</v>
      </c>
      <c r="I13" s="23">
        <v>10</v>
      </c>
      <c r="J13" s="23">
        <v>10</v>
      </c>
      <c r="K13" s="23">
        <v>71</v>
      </c>
      <c r="L13" s="23">
        <v>71</v>
      </c>
      <c r="M13" s="30">
        <v>11</v>
      </c>
    </row>
    <row r="14" spans="1:13" ht="15.6" x14ac:dyDescent="0.3">
      <c r="A14" s="38" t="s">
        <v>132</v>
      </c>
      <c r="B14" s="27"/>
      <c r="C14" s="30">
        <v>150</v>
      </c>
      <c r="D14" s="30">
        <v>180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30">
        <v>24</v>
      </c>
    </row>
    <row r="15" spans="1:13" ht="15.6" x14ac:dyDescent="0.3">
      <c r="A15" s="38" t="s">
        <v>92</v>
      </c>
      <c r="B15" s="27"/>
      <c r="C15" s="30">
        <v>60</v>
      </c>
      <c r="D15" s="30">
        <v>80</v>
      </c>
      <c r="E15" s="23">
        <v>0.24</v>
      </c>
      <c r="F15" s="23">
        <v>0.32</v>
      </c>
      <c r="G15" s="23">
        <v>0.18</v>
      </c>
      <c r="H15" s="23">
        <v>0.24</v>
      </c>
      <c r="I15" s="23">
        <v>6.06</v>
      </c>
      <c r="J15" s="23">
        <v>8.08</v>
      </c>
      <c r="K15" s="23">
        <v>25.2</v>
      </c>
      <c r="L15" s="23">
        <v>33.6</v>
      </c>
      <c r="M15" s="30">
        <v>36</v>
      </c>
    </row>
    <row r="16" spans="1:13" ht="31.2" hidden="1" x14ac:dyDescent="0.3">
      <c r="A16" s="40" t="s">
        <v>133</v>
      </c>
      <c r="B16" s="27"/>
      <c r="C16" s="34"/>
      <c r="D16" s="34"/>
      <c r="E16" s="42">
        <f>E17-E8+E7</f>
        <v>23.53</v>
      </c>
      <c r="F16" s="42">
        <f t="shared" ref="F16:L16" si="0">F17-F8+F7</f>
        <v>28.91</v>
      </c>
      <c r="G16" s="42">
        <f t="shared" si="0"/>
        <v>21.27</v>
      </c>
      <c r="H16" s="42">
        <f t="shared" si="0"/>
        <v>25.079999999999995</v>
      </c>
      <c r="I16" s="42">
        <f t="shared" si="0"/>
        <v>51.14</v>
      </c>
      <c r="J16" s="42">
        <f t="shared" si="0"/>
        <v>63.849999999999994</v>
      </c>
      <c r="K16" s="42">
        <f t="shared" si="0"/>
        <v>474.14000000000004</v>
      </c>
      <c r="L16" s="42">
        <f t="shared" si="0"/>
        <v>590.09</v>
      </c>
      <c r="M16" s="34"/>
    </row>
    <row r="17" spans="1:13" ht="39.6" customHeight="1" x14ac:dyDescent="0.3">
      <c r="A17" s="40" t="s">
        <v>134</v>
      </c>
      <c r="B17" s="34"/>
      <c r="C17" s="34"/>
      <c r="D17" s="34"/>
      <c r="E17" s="42">
        <f>SUM(E8:E15)</f>
        <v>25.53</v>
      </c>
      <c r="F17" s="42">
        <f t="shared" ref="F17:L17" si="1">SUM(F8:F15)</f>
        <v>31.51</v>
      </c>
      <c r="G17" s="42">
        <f t="shared" si="1"/>
        <v>22.77</v>
      </c>
      <c r="H17" s="42">
        <f t="shared" si="1"/>
        <v>27.049999999999997</v>
      </c>
      <c r="I17" s="42">
        <f t="shared" si="1"/>
        <v>56.38</v>
      </c>
      <c r="J17" s="42">
        <f t="shared" si="1"/>
        <v>70.77</v>
      </c>
      <c r="K17" s="42">
        <f t="shared" si="1"/>
        <v>517.34</v>
      </c>
      <c r="L17" s="42">
        <f t="shared" si="1"/>
        <v>648.69000000000005</v>
      </c>
      <c r="M17" s="34"/>
    </row>
    <row r="18" spans="1:13" ht="15.6" x14ac:dyDescent="0.3">
      <c r="A18" s="40"/>
      <c r="B18" s="34"/>
      <c r="C18" s="34"/>
      <c r="D18" s="34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15.6" x14ac:dyDescent="0.3">
      <c r="A19" s="68" t="s">
        <v>135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.6" x14ac:dyDescent="0.3">
      <c r="A20" s="68" t="s">
        <v>1</v>
      </c>
      <c r="B20" s="68" t="s">
        <v>2</v>
      </c>
      <c r="C20" s="68" t="s">
        <v>3</v>
      </c>
      <c r="D20" s="68"/>
      <c r="E20" s="68" t="s">
        <v>4</v>
      </c>
      <c r="F20" s="68"/>
      <c r="G20" s="68"/>
      <c r="H20" s="68"/>
      <c r="I20" s="68"/>
      <c r="J20" s="68"/>
      <c r="K20" s="68"/>
      <c r="L20" s="68"/>
      <c r="M20" s="68" t="s">
        <v>5</v>
      </c>
    </row>
    <row r="21" spans="1:13" ht="15.6" x14ac:dyDescent="0.3">
      <c r="A21" s="68"/>
      <c r="B21" s="68"/>
      <c r="C21" s="68"/>
      <c r="D21" s="68"/>
      <c r="E21" s="68" t="s">
        <v>6</v>
      </c>
      <c r="F21" s="68"/>
      <c r="G21" s="68" t="s">
        <v>7</v>
      </c>
      <c r="H21" s="68"/>
      <c r="I21" s="68" t="s">
        <v>8</v>
      </c>
      <c r="J21" s="68"/>
      <c r="K21" s="68" t="s">
        <v>9</v>
      </c>
      <c r="L21" s="68"/>
      <c r="M21" s="68"/>
    </row>
    <row r="22" spans="1:13" ht="46.8" x14ac:dyDescent="0.3">
      <c r="A22" s="68"/>
      <c r="B22" s="68"/>
      <c r="C22" s="27" t="s">
        <v>10</v>
      </c>
      <c r="D22" s="27" t="s">
        <v>11</v>
      </c>
      <c r="E22" s="27" t="s">
        <v>10</v>
      </c>
      <c r="F22" s="27" t="s">
        <v>11</v>
      </c>
      <c r="G22" s="27" t="s">
        <v>10</v>
      </c>
      <c r="H22" s="27" t="s">
        <v>11</v>
      </c>
      <c r="I22" s="27" t="s">
        <v>10</v>
      </c>
      <c r="J22" s="27" t="s">
        <v>11</v>
      </c>
      <c r="K22" s="27" t="s">
        <v>10</v>
      </c>
      <c r="L22" s="27" t="s">
        <v>11</v>
      </c>
      <c r="M22" s="68"/>
    </row>
    <row r="23" spans="1:13" ht="15.6" x14ac:dyDescent="0.3">
      <c r="A23" s="68" t="s">
        <v>13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3" ht="14.4" hidden="1" customHeight="1" x14ac:dyDescent="0.3">
      <c r="A24" s="50" t="s">
        <v>136</v>
      </c>
      <c r="B24" s="27"/>
      <c r="C24" s="30">
        <v>60</v>
      </c>
      <c r="D24" s="30">
        <v>80</v>
      </c>
      <c r="E24" s="23">
        <v>0.72</v>
      </c>
      <c r="F24" s="23">
        <v>0.75</v>
      </c>
      <c r="G24" s="23">
        <v>6</v>
      </c>
      <c r="H24" s="23">
        <v>8</v>
      </c>
      <c r="I24" s="23">
        <v>2.64</v>
      </c>
      <c r="J24" s="23">
        <v>3.5</v>
      </c>
      <c r="K24" s="23">
        <v>67.2</v>
      </c>
      <c r="L24" s="23">
        <v>87.5</v>
      </c>
      <c r="M24" s="30">
        <v>17</v>
      </c>
    </row>
    <row r="25" spans="1:13" ht="15.6" x14ac:dyDescent="0.3">
      <c r="A25" s="38" t="s">
        <v>137</v>
      </c>
      <c r="B25" s="33" t="s">
        <v>114</v>
      </c>
      <c r="C25" s="30">
        <v>60</v>
      </c>
      <c r="D25" s="30">
        <v>80</v>
      </c>
      <c r="E25" s="23">
        <v>5.97</v>
      </c>
      <c r="F25" s="23">
        <v>7.93</v>
      </c>
      <c r="G25" s="23">
        <v>5.51</v>
      </c>
      <c r="H25" s="23">
        <v>5.61</v>
      </c>
      <c r="I25" s="23">
        <v>32.21</v>
      </c>
      <c r="J25" s="23">
        <v>41.94</v>
      </c>
      <c r="K25" s="23">
        <v>59.25</v>
      </c>
      <c r="L25" s="23">
        <v>79</v>
      </c>
      <c r="M25" s="30">
        <v>151</v>
      </c>
    </row>
    <row r="26" spans="1:13" ht="31.2" x14ac:dyDescent="0.3">
      <c r="A26" s="50" t="s">
        <v>138</v>
      </c>
      <c r="B26" s="33" t="s">
        <v>114</v>
      </c>
      <c r="C26" s="30" t="s">
        <v>139</v>
      </c>
      <c r="D26" s="30" t="s">
        <v>163</v>
      </c>
      <c r="E26" s="23">
        <v>8.15</v>
      </c>
      <c r="F26" s="23">
        <v>11.45</v>
      </c>
      <c r="G26" s="23">
        <v>2.71</v>
      </c>
      <c r="H26" s="23">
        <v>4.04</v>
      </c>
      <c r="I26" s="23">
        <v>13.01</v>
      </c>
      <c r="J26" s="23">
        <v>17.41</v>
      </c>
      <c r="K26" s="23">
        <v>114.53</v>
      </c>
      <c r="L26" s="23">
        <v>159.08000000000001</v>
      </c>
      <c r="M26" s="30">
        <v>201</v>
      </c>
    </row>
    <row r="27" spans="1:13" ht="31.2" x14ac:dyDescent="0.3">
      <c r="A27" s="50" t="s">
        <v>164</v>
      </c>
      <c r="B27" s="33" t="s">
        <v>17</v>
      </c>
      <c r="C27" s="30">
        <v>80</v>
      </c>
      <c r="D27" s="30">
        <v>100</v>
      </c>
      <c r="E27" s="23">
        <v>3.32</v>
      </c>
      <c r="F27" s="23">
        <v>4.1500000000000004</v>
      </c>
      <c r="G27" s="23">
        <v>2.12</v>
      </c>
      <c r="H27" s="23">
        <v>2.65</v>
      </c>
      <c r="I27" s="23">
        <v>20.8</v>
      </c>
      <c r="J27" s="23">
        <v>26</v>
      </c>
      <c r="K27" s="23">
        <v>117.1</v>
      </c>
      <c r="L27" s="23">
        <v>146.4</v>
      </c>
      <c r="M27" s="30">
        <v>108</v>
      </c>
    </row>
    <row r="28" spans="1:13" ht="15.6" x14ac:dyDescent="0.3">
      <c r="A28" s="38" t="s">
        <v>140</v>
      </c>
      <c r="B28" s="34"/>
      <c r="C28" s="30" t="s">
        <v>141</v>
      </c>
      <c r="D28" s="30" t="s">
        <v>142</v>
      </c>
      <c r="E28" s="23">
        <v>9.65</v>
      </c>
      <c r="F28" s="23">
        <v>12.86</v>
      </c>
      <c r="G28" s="23">
        <v>3.34</v>
      </c>
      <c r="H28" s="23">
        <v>4.29</v>
      </c>
      <c r="I28" s="23">
        <v>1.75</v>
      </c>
      <c r="J28" s="23">
        <v>4.26</v>
      </c>
      <c r="K28" s="23">
        <v>77.540000000000006</v>
      </c>
      <c r="L28" s="23">
        <v>109.14</v>
      </c>
      <c r="M28" s="30">
        <v>181</v>
      </c>
    </row>
    <row r="29" spans="1:13" ht="15.6" x14ac:dyDescent="0.3">
      <c r="A29" s="38" t="s">
        <v>43</v>
      </c>
      <c r="B29" s="34"/>
      <c r="C29" s="30">
        <v>30</v>
      </c>
      <c r="D29" s="30">
        <v>30</v>
      </c>
      <c r="E29" s="23">
        <v>1.8</v>
      </c>
      <c r="F29" s="23">
        <v>1.8</v>
      </c>
      <c r="G29" s="23">
        <v>2.4</v>
      </c>
      <c r="H29" s="23">
        <v>2.4</v>
      </c>
      <c r="I29" s="23">
        <v>10</v>
      </c>
      <c r="J29" s="23">
        <v>10</v>
      </c>
      <c r="K29" s="23">
        <v>71</v>
      </c>
      <c r="L29" s="23">
        <v>71</v>
      </c>
      <c r="M29" s="30">
        <v>11</v>
      </c>
    </row>
    <row r="30" spans="1:13" ht="15.6" x14ac:dyDescent="0.3">
      <c r="A30" s="38" t="s">
        <v>91</v>
      </c>
      <c r="B30" s="34"/>
      <c r="C30" s="30">
        <v>120</v>
      </c>
      <c r="D30" s="30">
        <v>180</v>
      </c>
      <c r="E30" s="23">
        <v>0.6</v>
      </c>
      <c r="F30" s="23">
        <v>0.9</v>
      </c>
      <c r="G30" s="23">
        <v>0</v>
      </c>
      <c r="H30" s="23">
        <v>0</v>
      </c>
      <c r="I30" s="23">
        <v>17.399999999999999</v>
      </c>
      <c r="J30" s="23">
        <v>26.1</v>
      </c>
      <c r="K30" s="23">
        <v>70.8</v>
      </c>
      <c r="L30" s="23">
        <v>106.2</v>
      </c>
      <c r="M30" s="30">
        <v>53</v>
      </c>
    </row>
    <row r="31" spans="1:13" ht="15.6" x14ac:dyDescent="0.3">
      <c r="A31" s="38" t="s">
        <v>29</v>
      </c>
      <c r="B31" s="34"/>
      <c r="C31" s="30">
        <v>60</v>
      </c>
      <c r="D31" s="30">
        <v>80</v>
      </c>
      <c r="E31" s="23">
        <v>0.24</v>
      </c>
      <c r="F31" s="23">
        <v>0.32</v>
      </c>
      <c r="G31" s="23">
        <v>0.24</v>
      </c>
      <c r="H31" s="23">
        <v>0.32</v>
      </c>
      <c r="I31" s="23">
        <v>6.24</v>
      </c>
      <c r="J31" s="23">
        <v>8.32</v>
      </c>
      <c r="K31" s="23">
        <v>27</v>
      </c>
      <c r="L31" s="23">
        <v>36</v>
      </c>
      <c r="M31" s="30">
        <v>5</v>
      </c>
    </row>
    <row r="32" spans="1:13" ht="31.2" hidden="1" x14ac:dyDescent="0.3">
      <c r="A32" s="40" t="s">
        <v>143</v>
      </c>
      <c r="B32" s="34"/>
      <c r="C32" s="34"/>
      <c r="D32" s="34"/>
      <c r="E32" s="27">
        <f>E33-E25+E24</f>
        <v>24.480000000000004</v>
      </c>
      <c r="F32" s="27">
        <f t="shared" ref="F32:L32" si="2">F33-F25+F24</f>
        <v>32.229999999999997</v>
      </c>
      <c r="G32" s="27">
        <f t="shared" si="2"/>
        <v>16.809999999999995</v>
      </c>
      <c r="H32" s="27">
        <f t="shared" si="2"/>
        <v>21.7</v>
      </c>
      <c r="I32" s="27">
        <f t="shared" si="2"/>
        <v>71.839999999999989</v>
      </c>
      <c r="J32" s="27">
        <f t="shared" si="2"/>
        <v>95.59</v>
      </c>
      <c r="K32" s="27">
        <f t="shared" si="2"/>
        <v>545.17000000000007</v>
      </c>
      <c r="L32" s="27">
        <f t="shared" si="2"/>
        <v>715.32</v>
      </c>
      <c r="M32" s="34"/>
    </row>
    <row r="33" spans="1:13" ht="31.2" x14ac:dyDescent="0.3">
      <c r="A33" s="40" t="s">
        <v>144</v>
      </c>
      <c r="B33" s="34"/>
      <c r="C33" s="34"/>
      <c r="D33" s="34"/>
      <c r="E33" s="33">
        <f>SUM(E25:E31)</f>
        <v>29.730000000000004</v>
      </c>
      <c r="F33" s="33">
        <f t="shared" ref="F33:L33" si="3">SUM(F25:F31)</f>
        <v>39.409999999999997</v>
      </c>
      <c r="G33" s="33">
        <f t="shared" si="3"/>
        <v>16.319999999999997</v>
      </c>
      <c r="H33" s="33">
        <f t="shared" si="3"/>
        <v>19.309999999999999</v>
      </c>
      <c r="I33" s="33">
        <f t="shared" si="3"/>
        <v>101.40999999999998</v>
      </c>
      <c r="J33" s="33">
        <f t="shared" si="3"/>
        <v>134.03</v>
      </c>
      <c r="K33" s="33">
        <f t="shared" si="3"/>
        <v>537.22</v>
      </c>
      <c r="L33" s="33">
        <f t="shared" si="3"/>
        <v>706.82</v>
      </c>
      <c r="M33" s="34"/>
    </row>
    <row r="34" spans="1:13" ht="15.6" x14ac:dyDescent="0.3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ht="15.6" x14ac:dyDescent="0.3">
      <c r="A35" s="68" t="s">
        <v>145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ht="15.6" x14ac:dyDescent="0.3">
      <c r="A36" s="68" t="s">
        <v>1</v>
      </c>
      <c r="B36" s="68" t="s">
        <v>2</v>
      </c>
      <c r="C36" s="68" t="s">
        <v>3</v>
      </c>
      <c r="D36" s="68"/>
      <c r="E36" s="68" t="s">
        <v>4</v>
      </c>
      <c r="F36" s="68"/>
      <c r="G36" s="68"/>
      <c r="H36" s="68"/>
      <c r="I36" s="68"/>
      <c r="J36" s="68"/>
      <c r="K36" s="68"/>
      <c r="L36" s="68"/>
      <c r="M36" s="68" t="s">
        <v>5</v>
      </c>
    </row>
    <row r="37" spans="1:13" ht="15.6" x14ac:dyDescent="0.3">
      <c r="A37" s="68"/>
      <c r="B37" s="68"/>
      <c r="C37" s="68"/>
      <c r="D37" s="68"/>
      <c r="E37" s="68" t="s">
        <v>6</v>
      </c>
      <c r="F37" s="68"/>
      <c r="G37" s="68" t="s">
        <v>7</v>
      </c>
      <c r="H37" s="68"/>
      <c r="I37" s="68" t="s">
        <v>8</v>
      </c>
      <c r="J37" s="68"/>
      <c r="K37" s="68" t="s">
        <v>9</v>
      </c>
      <c r="L37" s="68"/>
      <c r="M37" s="68"/>
    </row>
    <row r="38" spans="1:13" ht="46.8" x14ac:dyDescent="0.3">
      <c r="A38" s="68"/>
      <c r="B38" s="68"/>
      <c r="C38" s="27" t="s">
        <v>10</v>
      </c>
      <c r="D38" s="27" t="s">
        <v>11</v>
      </c>
      <c r="E38" s="27" t="s">
        <v>10</v>
      </c>
      <c r="F38" s="27" t="s">
        <v>11</v>
      </c>
      <c r="G38" s="27" t="s">
        <v>10</v>
      </c>
      <c r="H38" s="27" t="s">
        <v>11</v>
      </c>
      <c r="I38" s="27" t="s">
        <v>10</v>
      </c>
      <c r="J38" s="27" t="s">
        <v>11</v>
      </c>
      <c r="K38" s="27" t="s">
        <v>10</v>
      </c>
      <c r="L38" s="27" t="s">
        <v>11</v>
      </c>
      <c r="M38" s="68"/>
    </row>
    <row r="39" spans="1:13" ht="15.6" x14ac:dyDescent="0.3">
      <c r="A39" s="68" t="s">
        <v>13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13" ht="15.6" hidden="1" x14ac:dyDescent="0.3">
      <c r="A40" s="38" t="s">
        <v>33</v>
      </c>
      <c r="B40" s="27"/>
      <c r="C40" s="30">
        <v>60</v>
      </c>
      <c r="D40" s="30">
        <v>80</v>
      </c>
      <c r="E40" s="23">
        <v>0.48</v>
      </c>
      <c r="F40" s="23">
        <v>0.64</v>
      </c>
      <c r="G40" s="23">
        <v>0.06</v>
      </c>
      <c r="H40" s="23">
        <v>0.08</v>
      </c>
      <c r="I40" s="23">
        <v>1.98</v>
      </c>
      <c r="J40" s="23">
        <v>2.64</v>
      </c>
      <c r="K40" s="23">
        <v>8</v>
      </c>
      <c r="L40" s="23">
        <v>10.7</v>
      </c>
      <c r="M40" s="30">
        <v>52</v>
      </c>
    </row>
    <row r="41" spans="1:13" ht="15.6" x14ac:dyDescent="0.3">
      <c r="A41" s="38" t="s">
        <v>34</v>
      </c>
      <c r="B41" s="27"/>
      <c r="C41" s="13">
        <v>60</v>
      </c>
      <c r="D41" s="30">
        <v>80</v>
      </c>
      <c r="E41" s="23">
        <v>1.0900000000000001</v>
      </c>
      <c r="F41" s="23">
        <v>1.42</v>
      </c>
      <c r="G41" s="23">
        <v>1.63</v>
      </c>
      <c r="H41" s="23">
        <v>2.2999999999999998</v>
      </c>
      <c r="I41" s="23">
        <v>6.87</v>
      </c>
      <c r="J41" s="23">
        <v>9.1999999999999993</v>
      </c>
      <c r="K41" s="23">
        <v>43.6</v>
      </c>
      <c r="L41" s="23">
        <v>59.2</v>
      </c>
      <c r="M41" s="30">
        <v>126</v>
      </c>
    </row>
    <row r="42" spans="1:13" ht="15.6" x14ac:dyDescent="0.3">
      <c r="A42" s="38" t="s">
        <v>146</v>
      </c>
      <c r="B42" s="27" t="s">
        <v>147</v>
      </c>
      <c r="C42" s="30" t="s">
        <v>107</v>
      </c>
      <c r="D42" s="30" t="s">
        <v>197</v>
      </c>
      <c r="E42" s="23">
        <v>1.7</v>
      </c>
      <c r="F42" s="23">
        <v>2.2000000000000002</v>
      </c>
      <c r="G42" s="23">
        <v>2.5</v>
      </c>
      <c r="H42" s="23">
        <v>3.5</v>
      </c>
      <c r="I42" s="23">
        <v>11</v>
      </c>
      <c r="J42" s="23">
        <v>14.6</v>
      </c>
      <c r="K42" s="23">
        <v>73</v>
      </c>
      <c r="L42" s="23">
        <v>98</v>
      </c>
      <c r="M42" s="30">
        <v>70</v>
      </c>
    </row>
    <row r="43" spans="1:13" x14ac:dyDescent="0.3">
      <c r="A43" s="73" t="s">
        <v>165</v>
      </c>
      <c r="B43" s="68" t="s">
        <v>36</v>
      </c>
      <c r="C43" s="74">
        <v>80</v>
      </c>
      <c r="D43" s="74">
        <v>100</v>
      </c>
      <c r="E43" s="79">
        <v>8.11</v>
      </c>
      <c r="F43" s="79">
        <v>10.93</v>
      </c>
      <c r="G43" s="79">
        <v>2.0099999999999998</v>
      </c>
      <c r="H43" s="79">
        <v>2.37</v>
      </c>
      <c r="I43" s="79">
        <v>20.329999999999998</v>
      </c>
      <c r="J43" s="79">
        <v>24.27</v>
      </c>
      <c r="K43" s="79">
        <v>136.02000000000001</v>
      </c>
      <c r="L43" s="79">
        <v>175.1</v>
      </c>
      <c r="M43" s="74">
        <v>57</v>
      </c>
    </row>
    <row r="44" spans="1:13" x14ac:dyDescent="0.3">
      <c r="A44" s="73"/>
      <c r="B44" s="68"/>
      <c r="C44" s="74"/>
      <c r="D44" s="74"/>
      <c r="E44" s="79"/>
      <c r="F44" s="79"/>
      <c r="G44" s="79"/>
      <c r="H44" s="79"/>
      <c r="I44" s="79"/>
      <c r="J44" s="79"/>
      <c r="K44" s="79"/>
      <c r="L44" s="79"/>
      <c r="M44" s="74"/>
    </row>
    <row r="45" spans="1:13" ht="31.2" x14ac:dyDescent="0.3">
      <c r="A45" s="38" t="s">
        <v>148</v>
      </c>
      <c r="B45" s="27" t="s">
        <v>149</v>
      </c>
      <c r="C45" s="30" t="s">
        <v>25</v>
      </c>
      <c r="D45" s="30" t="s">
        <v>26</v>
      </c>
      <c r="E45" s="23">
        <v>7.53</v>
      </c>
      <c r="F45" s="23">
        <v>10.039999999999999</v>
      </c>
      <c r="G45" s="23">
        <v>13.27</v>
      </c>
      <c r="H45" s="23">
        <v>17.86</v>
      </c>
      <c r="I45" s="23">
        <v>11.01</v>
      </c>
      <c r="J45" s="23">
        <v>14.68</v>
      </c>
      <c r="K45" s="23">
        <v>191.93</v>
      </c>
      <c r="L45" s="23">
        <v>257.41000000000003</v>
      </c>
      <c r="M45" s="30">
        <v>100</v>
      </c>
    </row>
    <row r="46" spans="1:13" ht="15.6" x14ac:dyDescent="0.3">
      <c r="A46" s="38" t="s">
        <v>43</v>
      </c>
      <c r="B46" s="27"/>
      <c r="C46" s="30">
        <v>30</v>
      </c>
      <c r="D46" s="30">
        <v>30</v>
      </c>
      <c r="E46" s="23">
        <v>1.8</v>
      </c>
      <c r="F46" s="23">
        <v>1.8</v>
      </c>
      <c r="G46" s="23">
        <v>2.4</v>
      </c>
      <c r="H46" s="23">
        <v>2.4</v>
      </c>
      <c r="I46" s="23">
        <v>10</v>
      </c>
      <c r="J46" s="23">
        <v>10</v>
      </c>
      <c r="K46" s="23">
        <v>71</v>
      </c>
      <c r="L46" s="23">
        <v>71</v>
      </c>
      <c r="M46" s="30">
        <v>11</v>
      </c>
    </row>
    <row r="47" spans="1:13" ht="15.6" x14ac:dyDescent="0.3">
      <c r="A47" s="38" t="s">
        <v>57</v>
      </c>
      <c r="B47" s="27" t="s">
        <v>36</v>
      </c>
      <c r="C47" s="30">
        <v>100</v>
      </c>
      <c r="D47" s="30">
        <v>125</v>
      </c>
      <c r="E47" s="23">
        <v>4.0999999999999996</v>
      </c>
      <c r="F47" s="23">
        <v>5.12</v>
      </c>
      <c r="G47" s="23">
        <v>1.5</v>
      </c>
      <c r="H47" s="23">
        <v>1.87</v>
      </c>
      <c r="I47" s="23">
        <v>5.9</v>
      </c>
      <c r="J47" s="23">
        <v>7.37</v>
      </c>
      <c r="K47" s="23">
        <v>57</v>
      </c>
      <c r="L47" s="23">
        <v>71.25</v>
      </c>
      <c r="M47" s="30">
        <v>20</v>
      </c>
    </row>
    <row r="48" spans="1:13" ht="15.6" x14ac:dyDescent="0.3">
      <c r="A48" s="38" t="s">
        <v>44</v>
      </c>
      <c r="B48" s="27"/>
      <c r="C48" s="30">
        <v>60</v>
      </c>
      <c r="D48" s="30">
        <v>80</v>
      </c>
      <c r="E48" s="23">
        <v>0.9</v>
      </c>
      <c r="F48" s="23">
        <v>1.2</v>
      </c>
      <c r="G48" s="23">
        <v>0.06</v>
      </c>
      <c r="H48" s="23">
        <v>0.08</v>
      </c>
      <c r="I48" s="23">
        <v>13</v>
      </c>
      <c r="J48" s="23">
        <v>17.399999999999999</v>
      </c>
      <c r="K48" s="23">
        <v>53.4</v>
      </c>
      <c r="L48" s="23">
        <v>71.2</v>
      </c>
      <c r="M48" s="30">
        <v>16</v>
      </c>
    </row>
    <row r="49" spans="1:13" ht="31.2" hidden="1" x14ac:dyDescent="0.3">
      <c r="A49" s="40" t="s">
        <v>150</v>
      </c>
      <c r="B49" s="27"/>
      <c r="C49" s="34"/>
      <c r="D49" s="34"/>
      <c r="E49" s="26">
        <f>E50-E41+E40</f>
        <v>24.619999999999997</v>
      </c>
      <c r="F49" s="26">
        <f t="shared" ref="F49:L49" si="4">F50-F41+F40</f>
        <v>31.93</v>
      </c>
      <c r="G49" s="26">
        <f t="shared" si="4"/>
        <v>21.799999999999997</v>
      </c>
      <c r="H49" s="26">
        <f t="shared" si="4"/>
        <v>28.159999999999997</v>
      </c>
      <c r="I49" s="26">
        <f t="shared" si="4"/>
        <v>73.22</v>
      </c>
      <c r="J49" s="26">
        <f t="shared" si="4"/>
        <v>90.960000000000008</v>
      </c>
      <c r="K49" s="26">
        <f t="shared" si="4"/>
        <v>590.34999999999991</v>
      </c>
      <c r="L49" s="26">
        <f t="shared" si="4"/>
        <v>754.66000000000008</v>
      </c>
      <c r="M49" s="27"/>
    </row>
    <row r="50" spans="1:13" ht="15.6" x14ac:dyDescent="0.3">
      <c r="A50" s="40" t="s">
        <v>166</v>
      </c>
      <c r="B50" s="27"/>
      <c r="C50" s="34"/>
      <c r="D50" s="34"/>
      <c r="E50" s="33">
        <f>SUM(E41:E48)</f>
        <v>25.229999999999997</v>
      </c>
      <c r="F50" s="33">
        <f t="shared" ref="F50:L50" si="5">SUM(F41:F48)</f>
        <v>32.71</v>
      </c>
      <c r="G50" s="33">
        <f t="shared" si="5"/>
        <v>23.369999999999997</v>
      </c>
      <c r="H50" s="33">
        <f t="shared" si="5"/>
        <v>30.38</v>
      </c>
      <c r="I50" s="33">
        <f t="shared" si="5"/>
        <v>78.11</v>
      </c>
      <c r="J50" s="33">
        <f t="shared" si="5"/>
        <v>97.52000000000001</v>
      </c>
      <c r="K50" s="33">
        <f t="shared" si="5"/>
        <v>625.94999999999993</v>
      </c>
      <c r="L50" s="63">
        <f>SUM(L41:L48)</f>
        <v>803.16000000000008</v>
      </c>
      <c r="M50" s="34"/>
    </row>
    <row r="51" spans="1:13" ht="15.6" x14ac:dyDescent="0.3">
      <c r="A51" s="35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5.6" x14ac:dyDescent="0.3">
      <c r="A52" s="68" t="s">
        <v>151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</row>
    <row r="53" spans="1:13" ht="15.6" x14ac:dyDescent="0.3">
      <c r="A53" s="68" t="s">
        <v>1</v>
      </c>
      <c r="B53" s="68" t="s">
        <v>2</v>
      </c>
      <c r="C53" s="68" t="s">
        <v>3</v>
      </c>
      <c r="D53" s="68"/>
      <c r="E53" s="68" t="s">
        <v>4</v>
      </c>
      <c r="F53" s="68"/>
      <c r="G53" s="68"/>
      <c r="H53" s="68"/>
      <c r="I53" s="68"/>
      <c r="J53" s="68"/>
      <c r="K53" s="68"/>
      <c r="L53" s="68"/>
      <c r="M53" s="68" t="s">
        <v>5</v>
      </c>
    </row>
    <row r="54" spans="1:13" ht="15.6" x14ac:dyDescent="0.3">
      <c r="A54" s="68"/>
      <c r="B54" s="68"/>
      <c r="C54" s="68"/>
      <c r="D54" s="68"/>
      <c r="E54" s="68" t="s">
        <v>6</v>
      </c>
      <c r="F54" s="68"/>
      <c r="G54" s="68" t="s">
        <v>7</v>
      </c>
      <c r="H54" s="68"/>
      <c r="I54" s="68" t="s">
        <v>8</v>
      </c>
      <c r="J54" s="68"/>
      <c r="K54" s="68" t="s">
        <v>9</v>
      </c>
      <c r="L54" s="68"/>
      <c r="M54" s="68"/>
    </row>
    <row r="55" spans="1:13" ht="46.8" x14ac:dyDescent="0.3">
      <c r="A55" s="68"/>
      <c r="B55" s="68"/>
      <c r="C55" s="27" t="s">
        <v>10</v>
      </c>
      <c r="D55" s="27" t="s">
        <v>11</v>
      </c>
      <c r="E55" s="27" t="s">
        <v>10</v>
      </c>
      <c r="F55" s="27" t="s">
        <v>11</v>
      </c>
      <c r="G55" s="27" t="s">
        <v>10</v>
      </c>
      <c r="H55" s="27" t="s">
        <v>11</v>
      </c>
      <c r="I55" s="27" t="s">
        <v>10</v>
      </c>
      <c r="J55" s="27" t="s">
        <v>11</v>
      </c>
      <c r="K55" s="27" t="s">
        <v>10</v>
      </c>
      <c r="L55" s="27" t="s">
        <v>11</v>
      </c>
      <c r="M55" s="68"/>
    </row>
    <row r="56" spans="1:13" ht="15.6" x14ac:dyDescent="0.3">
      <c r="A56" s="68" t="s">
        <v>13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1:13" ht="15.6" hidden="1" x14ac:dyDescent="0.3">
      <c r="A57" s="38" t="s">
        <v>67</v>
      </c>
      <c r="B57" s="27"/>
      <c r="C57" s="30">
        <v>60</v>
      </c>
      <c r="D57" s="30">
        <v>80</v>
      </c>
      <c r="E57" s="23">
        <v>0.48</v>
      </c>
      <c r="F57" s="23">
        <v>0.68</v>
      </c>
      <c r="G57" s="23">
        <v>1.8</v>
      </c>
      <c r="H57" s="23">
        <v>2.4</v>
      </c>
      <c r="I57" s="23">
        <v>2.2999999999999998</v>
      </c>
      <c r="J57" s="23">
        <v>2.97</v>
      </c>
      <c r="K57" s="23">
        <v>25.2</v>
      </c>
      <c r="L57" s="23">
        <v>33.1</v>
      </c>
      <c r="M57" s="30">
        <v>18</v>
      </c>
    </row>
    <row r="58" spans="1:13" ht="15.6" x14ac:dyDescent="0.3">
      <c r="A58" s="38" t="s">
        <v>152</v>
      </c>
      <c r="B58" s="27"/>
      <c r="C58" s="30">
        <v>60</v>
      </c>
      <c r="D58" s="30">
        <v>80</v>
      </c>
      <c r="E58" s="30">
        <v>1.1100000000000001</v>
      </c>
      <c r="F58" s="30">
        <v>1.48</v>
      </c>
      <c r="G58" s="30">
        <v>2.13</v>
      </c>
      <c r="H58" s="30">
        <v>2.84</v>
      </c>
      <c r="I58" s="30">
        <v>5.85</v>
      </c>
      <c r="J58" s="30">
        <v>78</v>
      </c>
      <c r="K58" s="30">
        <v>44.45</v>
      </c>
      <c r="L58" s="30">
        <v>59.27</v>
      </c>
      <c r="M58" s="30">
        <v>200</v>
      </c>
    </row>
    <row r="59" spans="1:13" ht="15.6" x14ac:dyDescent="0.3">
      <c r="A59" s="38" t="s">
        <v>153</v>
      </c>
      <c r="B59" s="27" t="s">
        <v>17</v>
      </c>
      <c r="C59" s="30" t="s">
        <v>18</v>
      </c>
      <c r="D59" s="30" t="s">
        <v>19</v>
      </c>
      <c r="E59" s="30">
        <v>2.52</v>
      </c>
      <c r="F59" s="30">
        <v>3.32</v>
      </c>
      <c r="G59" s="30">
        <v>4.0599999999999996</v>
      </c>
      <c r="H59" s="30">
        <v>4.8499999999999996</v>
      </c>
      <c r="I59" s="30">
        <v>14.66</v>
      </c>
      <c r="J59" s="30">
        <v>19.440000000000001</v>
      </c>
      <c r="K59" s="30">
        <v>102.4</v>
      </c>
      <c r="L59" s="30">
        <v>130.81</v>
      </c>
      <c r="M59" s="30">
        <v>143</v>
      </c>
    </row>
    <row r="60" spans="1:13" ht="33.6" customHeight="1" x14ac:dyDescent="0.3">
      <c r="A60" s="28" t="s">
        <v>20</v>
      </c>
      <c r="B60" s="27" t="s">
        <v>154</v>
      </c>
      <c r="C60" s="30" t="s">
        <v>21</v>
      </c>
      <c r="D60" s="30" t="s">
        <v>22</v>
      </c>
      <c r="E60" s="31">
        <v>4.55</v>
      </c>
      <c r="F60" s="31">
        <v>5.84</v>
      </c>
      <c r="G60" s="31">
        <v>3.53</v>
      </c>
      <c r="H60" s="31">
        <v>4.5199999999999996</v>
      </c>
      <c r="I60" s="31">
        <v>20.100000000000001</v>
      </c>
      <c r="J60" s="31">
        <v>25.5</v>
      </c>
      <c r="K60" s="31">
        <v>132.68</v>
      </c>
      <c r="L60" s="31">
        <v>168.73</v>
      </c>
      <c r="M60" s="30">
        <v>119</v>
      </c>
    </row>
    <row r="61" spans="1:13" ht="15.6" x14ac:dyDescent="0.3">
      <c r="A61" s="73" t="s">
        <v>155</v>
      </c>
      <c r="B61" s="27" t="s">
        <v>156</v>
      </c>
      <c r="C61" s="74">
        <v>59</v>
      </c>
      <c r="D61" s="74">
        <v>88</v>
      </c>
      <c r="E61" s="74">
        <v>10.199999999999999</v>
      </c>
      <c r="F61" s="74">
        <v>14.73</v>
      </c>
      <c r="G61" s="74">
        <v>1.77</v>
      </c>
      <c r="H61" s="74">
        <v>2.6</v>
      </c>
      <c r="I61" s="74">
        <v>21.84</v>
      </c>
      <c r="J61" s="77">
        <v>28.25</v>
      </c>
      <c r="K61" s="74">
        <v>81.209999999999994</v>
      </c>
      <c r="L61" s="74">
        <v>122</v>
      </c>
      <c r="M61" s="74">
        <v>145</v>
      </c>
    </row>
    <row r="62" spans="1:13" ht="15.6" x14ac:dyDescent="0.3">
      <c r="A62" s="73"/>
      <c r="B62" s="27" t="s">
        <v>90</v>
      </c>
      <c r="C62" s="74"/>
      <c r="D62" s="74"/>
      <c r="E62" s="74"/>
      <c r="F62" s="74"/>
      <c r="G62" s="74"/>
      <c r="H62" s="74"/>
      <c r="I62" s="74"/>
      <c r="J62" s="77"/>
      <c r="K62" s="74"/>
      <c r="L62" s="74"/>
      <c r="M62" s="74"/>
    </row>
    <row r="63" spans="1:13" ht="15.6" x14ac:dyDescent="0.3">
      <c r="A63" s="38" t="s">
        <v>157</v>
      </c>
      <c r="B63" s="27"/>
      <c r="C63" s="30">
        <v>150</v>
      </c>
      <c r="D63" s="30">
        <v>180</v>
      </c>
      <c r="E63" s="23">
        <v>0.32</v>
      </c>
      <c r="F63" s="23">
        <v>0.39</v>
      </c>
      <c r="G63" s="23">
        <v>0</v>
      </c>
      <c r="H63" s="23">
        <v>0</v>
      </c>
      <c r="I63" s="23">
        <v>7.87</v>
      </c>
      <c r="J63" s="23">
        <v>9.44</v>
      </c>
      <c r="K63" s="23">
        <v>28.7</v>
      </c>
      <c r="L63" s="23">
        <v>34.4</v>
      </c>
      <c r="M63" s="30">
        <v>45</v>
      </c>
    </row>
    <row r="64" spans="1:13" ht="15.6" x14ac:dyDescent="0.3">
      <c r="A64" s="38" t="s">
        <v>43</v>
      </c>
      <c r="B64" s="27"/>
      <c r="C64" s="30">
        <v>30</v>
      </c>
      <c r="D64" s="30">
        <v>30</v>
      </c>
      <c r="E64" s="30">
        <v>1.8</v>
      </c>
      <c r="F64" s="30">
        <v>1.8</v>
      </c>
      <c r="G64" s="30">
        <v>2.4</v>
      </c>
      <c r="H64" s="30">
        <v>2.4</v>
      </c>
      <c r="I64" s="30">
        <v>10</v>
      </c>
      <c r="J64" s="30">
        <v>10</v>
      </c>
      <c r="K64" s="30">
        <v>71</v>
      </c>
      <c r="L64" s="30">
        <v>71</v>
      </c>
      <c r="M64" s="30">
        <v>11</v>
      </c>
    </row>
    <row r="65" spans="1:13" ht="15.6" x14ac:dyDescent="0.3">
      <c r="A65" s="38" t="s">
        <v>158</v>
      </c>
      <c r="B65" s="27"/>
      <c r="C65" s="30">
        <v>60</v>
      </c>
      <c r="D65" s="30">
        <v>80</v>
      </c>
      <c r="E65" s="30">
        <v>0.48</v>
      </c>
      <c r="F65" s="30">
        <v>0.64</v>
      </c>
      <c r="G65" s="30">
        <v>0</v>
      </c>
      <c r="H65" s="30">
        <v>0</v>
      </c>
      <c r="I65" s="30">
        <v>4.8600000000000003</v>
      </c>
      <c r="J65" s="30">
        <v>6.48</v>
      </c>
      <c r="K65" s="30">
        <v>23.4</v>
      </c>
      <c r="L65" s="30">
        <v>31.2</v>
      </c>
      <c r="M65" s="30">
        <v>21</v>
      </c>
    </row>
    <row r="66" spans="1:13" ht="31.2" hidden="1" x14ac:dyDescent="0.3">
      <c r="A66" s="40" t="s">
        <v>159</v>
      </c>
      <c r="B66" s="27"/>
      <c r="C66" s="34"/>
      <c r="D66" s="34"/>
      <c r="E66" s="42">
        <f>E67-E58+E57</f>
        <v>20.350000000000001</v>
      </c>
      <c r="F66" s="42">
        <f t="shared" ref="F66:L66" si="6">F67-F58+F57</f>
        <v>27.400000000000002</v>
      </c>
      <c r="G66" s="42">
        <f t="shared" si="6"/>
        <v>13.559999999999999</v>
      </c>
      <c r="H66" s="42">
        <f t="shared" si="6"/>
        <v>16.769999999999996</v>
      </c>
      <c r="I66" s="42">
        <f t="shared" si="6"/>
        <v>81.63000000000001</v>
      </c>
      <c r="J66" s="42">
        <f t="shared" si="6"/>
        <v>102.07999999999998</v>
      </c>
      <c r="K66" s="42">
        <f t="shared" si="6"/>
        <v>464.59</v>
      </c>
      <c r="L66" s="42">
        <f t="shared" si="6"/>
        <v>591.24000000000012</v>
      </c>
      <c r="M66" s="34"/>
    </row>
    <row r="67" spans="1:13" ht="31.2" x14ac:dyDescent="0.3">
      <c r="A67" s="40" t="s">
        <v>160</v>
      </c>
      <c r="B67" s="27"/>
      <c r="C67" s="34"/>
      <c r="D67" s="34"/>
      <c r="E67" s="33">
        <f>SUM(E58:E65)</f>
        <v>20.98</v>
      </c>
      <c r="F67" s="33">
        <f t="shared" ref="F67:L67" si="7">SUM(F58:F65)</f>
        <v>28.200000000000003</v>
      </c>
      <c r="G67" s="33">
        <f t="shared" si="7"/>
        <v>13.889999999999999</v>
      </c>
      <c r="H67" s="33">
        <f t="shared" si="7"/>
        <v>17.209999999999997</v>
      </c>
      <c r="I67" s="33">
        <f t="shared" si="7"/>
        <v>85.18</v>
      </c>
      <c r="J67" s="33">
        <f t="shared" si="7"/>
        <v>177.10999999999999</v>
      </c>
      <c r="K67" s="33">
        <f t="shared" si="7"/>
        <v>483.84</v>
      </c>
      <c r="L67" s="33">
        <f t="shared" si="7"/>
        <v>617.41000000000008</v>
      </c>
      <c r="M67" s="34"/>
    </row>
    <row r="68" spans="1:13" ht="15.6" x14ac:dyDescent="0.3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</row>
    <row r="69" spans="1:13" ht="15.6" x14ac:dyDescent="0.3">
      <c r="A69" s="68" t="s">
        <v>161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</row>
    <row r="70" spans="1:13" ht="15.6" x14ac:dyDescent="0.3">
      <c r="A70" s="68" t="s">
        <v>1</v>
      </c>
      <c r="B70" s="68" t="s">
        <v>2</v>
      </c>
      <c r="C70" s="68" t="s">
        <v>3</v>
      </c>
      <c r="D70" s="68"/>
      <c r="E70" s="68" t="s">
        <v>4</v>
      </c>
      <c r="F70" s="68"/>
      <c r="G70" s="68"/>
      <c r="H70" s="68"/>
      <c r="I70" s="68"/>
      <c r="J70" s="68"/>
      <c r="K70" s="68"/>
      <c r="L70" s="68"/>
      <c r="M70" s="68" t="s">
        <v>5</v>
      </c>
    </row>
    <row r="71" spans="1:13" ht="15.6" x14ac:dyDescent="0.3">
      <c r="A71" s="68"/>
      <c r="B71" s="68"/>
      <c r="C71" s="68"/>
      <c r="D71" s="68"/>
      <c r="E71" s="68" t="s">
        <v>6</v>
      </c>
      <c r="F71" s="68"/>
      <c r="G71" s="68" t="s">
        <v>7</v>
      </c>
      <c r="H71" s="68"/>
      <c r="I71" s="68" t="s">
        <v>8</v>
      </c>
      <c r="J71" s="68"/>
      <c r="K71" s="68" t="s">
        <v>9</v>
      </c>
      <c r="L71" s="68"/>
      <c r="M71" s="68"/>
    </row>
    <row r="72" spans="1:13" ht="46.8" x14ac:dyDescent="0.3">
      <c r="A72" s="68"/>
      <c r="B72" s="68"/>
      <c r="C72" s="27" t="s">
        <v>10</v>
      </c>
      <c r="D72" s="27" t="s">
        <v>11</v>
      </c>
      <c r="E72" s="27" t="s">
        <v>10</v>
      </c>
      <c r="F72" s="27" t="s">
        <v>11</v>
      </c>
      <c r="G72" s="27" t="s">
        <v>10</v>
      </c>
      <c r="H72" s="27" t="s">
        <v>11</v>
      </c>
      <c r="I72" s="27" t="s">
        <v>10</v>
      </c>
      <c r="J72" s="27" t="s">
        <v>11</v>
      </c>
      <c r="K72" s="27" t="s">
        <v>10</v>
      </c>
      <c r="L72" s="27" t="s">
        <v>11</v>
      </c>
      <c r="M72" s="68"/>
    </row>
    <row r="73" spans="1:13" ht="15.6" x14ac:dyDescent="0.3">
      <c r="A73" s="68" t="s">
        <v>13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</row>
    <row r="74" spans="1:13" ht="31.2" x14ac:dyDescent="0.3">
      <c r="A74" s="38" t="s">
        <v>61</v>
      </c>
      <c r="B74" s="27"/>
      <c r="C74" s="13">
        <v>60</v>
      </c>
      <c r="D74" s="30">
        <v>80</v>
      </c>
      <c r="E74" s="23">
        <v>1</v>
      </c>
      <c r="F74" s="23">
        <v>1.29</v>
      </c>
      <c r="G74" s="23">
        <v>2</v>
      </c>
      <c r="H74" s="23">
        <v>2.48</v>
      </c>
      <c r="I74" s="23">
        <v>6.2</v>
      </c>
      <c r="J74" s="23">
        <v>8.3000000000000007</v>
      </c>
      <c r="K74" s="23">
        <v>42.8</v>
      </c>
      <c r="L74" s="23">
        <v>57.01</v>
      </c>
      <c r="M74" s="30">
        <v>36</v>
      </c>
    </row>
    <row r="75" spans="1:13" ht="15.6" x14ac:dyDescent="0.3">
      <c r="A75" s="38" t="s">
        <v>16</v>
      </c>
      <c r="B75" s="27" t="s">
        <v>36</v>
      </c>
      <c r="C75" s="51" t="s">
        <v>107</v>
      </c>
      <c r="D75" s="51" t="s">
        <v>197</v>
      </c>
      <c r="E75" s="53">
        <v>1.3</v>
      </c>
      <c r="F75" s="53">
        <v>1.8</v>
      </c>
      <c r="G75" s="31">
        <v>3</v>
      </c>
      <c r="H75" s="31">
        <v>4</v>
      </c>
      <c r="I75" s="31">
        <v>7.7</v>
      </c>
      <c r="J75" s="31">
        <v>10.3</v>
      </c>
      <c r="K75" s="31">
        <v>61</v>
      </c>
      <c r="L75" s="31">
        <v>82</v>
      </c>
      <c r="M75" s="30">
        <v>23</v>
      </c>
    </row>
    <row r="76" spans="1:13" ht="14.4" customHeight="1" x14ac:dyDescent="0.3">
      <c r="A76" s="38" t="s">
        <v>88</v>
      </c>
      <c r="B76" s="27" t="s">
        <v>36</v>
      </c>
      <c r="C76" s="30">
        <v>80</v>
      </c>
      <c r="D76" s="30">
        <v>100</v>
      </c>
      <c r="E76" s="30">
        <v>1.77</v>
      </c>
      <c r="F76" s="30">
        <v>2.2000000000000002</v>
      </c>
      <c r="G76" s="30">
        <v>1.86</v>
      </c>
      <c r="H76" s="30">
        <v>2.33</v>
      </c>
      <c r="I76" s="30">
        <v>12.78</v>
      </c>
      <c r="J76" s="30">
        <v>15.94</v>
      </c>
      <c r="K76" s="30">
        <v>74.319999999999993</v>
      </c>
      <c r="L76" s="30">
        <v>92.65</v>
      </c>
      <c r="M76" s="30">
        <v>139</v>
      </c>
    </row>
    <row r="77" spans="1:13" ht="31.2" x14ac:dyDescent="0.3">
      <c r="A77" s="38" t="s">
        <v>162</v>
      </c>
      <c r="B77" s="27" t="s">
        <v>90</v>
      </c>
      <c r="C77" s="30">
        <v>54</v>
      </c>
      <c r="D77" s="30">
        <v>74</v>
      </c>
      <c r="E77" s="30">
        <v>12.85</v>
      </c>
      <c r="F77" s="30">
        <v>16.920000000000002</v>
      </c>
      <c r="G77" s="30">
        <v>3.38</v>
      </c>
      <c r="H77" s="30">
        <v>4.47</v>
      </c>
      <c r="I77" s="30">
        <v>24.76</v>
      </c>
      <c r="J77" s="30">
        <v>31.39</v>
      </c>
      <c r="K77" s="30">
        <v>105.33</v>
      </c>
      <c r="L77" s="30">
        <v>137.97999999999999</v>
      </c>
      <c r="M77" s="30">
        <v>153</v>
      </c>
    </row>
    <row r="78" spans="1:13" ht="15.6" x14ac:dyDescent="0.3">
      <c r="A78" s="38" t="s">
        <v>43</v>
      </c>
      <c r="B78" s="27"/>
      <c r="C78" s="30">
        <v>30</v>
      </c>
      <c r="D78" s="30">
        <v>30</v>
      </c>
      <c r="E78" s="30">
        <v>1.8</v>
      </c>
      <c r="F78" s="30">
        <v>1.8</v>
      </c>
      <c r="G78" s="30">
        <v>2.4</v>
      </c>
      <c r="H78" s="30">
        <v>2.4</v>
      </c>
      <c r="I78" s="30">
        <v>10</v>
      </c>
      <c r="J78" s="30">
        <v>10</v>
      </c>
      <c r="K78" s="30">
        <v>71</v>
      </c>
      <c r="L78" s="30">
        <v>71</v>
      </c>
      <c r="M78" s="30">
        <v>11</v>
      </c>
    </row>
    <row r="79" spans="1:13" ht="15.6" x14ac:dyDescent="0.3">
      <c r="A79" s="28" t="s">
        <v>64</v>
      </c>
      <c r="B79" s="29" t="s">
        <v>36</v>
      </c>
      <c r="C79" s="13">
        <v>150</v>
      </c>
      <c r="D79" s="30">
        <v>200</v>
      </c>
      <c r="E79" s="23">
        <v>4.9400000000000004</v>
      </c>
      <c r="F79" s="23">
        <v>6.58</v>
      </c>
      <c r="G79" s="23">
        <v>4.18</v>
      </c>
      <c r="H79" s="23">
        <v>5.57</v>
      </c>
      <c r="I79" s="23">
        <v>7.86</v>
      </c>
      <c r="J79" s="23">
        <v>10.48</v>
      </c>
      <c r="K79" s="23">
        <v>87.9</v>
      </c>
      <c r="L79" s="23">
        <v>117.9</v>
      </c>
      <c r="M79" s="30">
        <v>4</v>
      </c>
    </row>
    <row r="80" spans="1:13" ht="31.2" x14ac:dyDescent="0.3">
      <c r="A80" s="28" t="s">
        <v>199</v>
      </c>
      <c r="B80" s="29" t="s">
        <v>147</v>
      </c>
      <c r="C80" s="65">
        <v>93</v>
      </c>
      <c r="D80" s="65">
        <v>124</v>
      </c>
      <c r="E80" s="66">
        <v>10.4</v>
      </c>
      <c r="F80" s="66">
        <v>13.9</v>
      </c>
      <c r="G80" s="66">
        <v>6</v>
      </c>
      <c r="H80" s="66">
        <v>8.1</v>
      </c>
      <c r="I80" s="66">
        <v>11.4</v>
      </c>
      <c r="J80" s="66">
        <v>15.2</v>
      </c>
      <c r="K80" s="66">
        <v>142</v>
      </c>
      <c r="L80" s="66">
        <v>189</v>
      </c>
      <c r="M80" s="65">
        <v>202</v>
      </c>
    </row>
    <row r="81" spans="1:13" ht="15.6" x14ac:dyDescent="0.3">
      <c r="A81" s="40" t="s">
        <v>93</v>
      </c>
      <c r="B81" s="27"/>
      <c r="C81" s="34"/>
      <c r="D81" s="34"/>
      <c r="E81" s="26">
        <f>SUM(E74:E80)</f>
        <v>34.06</v>
      </c>
      <c r="F81" s="26">
        <f t="shared" ref="F81:L81" si="8">SUM(F74:F80)</f>
        <v>44.49</v>
      </c>
      <c r="G81" s="26">
        <f t="shared" si="8"/>
        <v>22.82</v>
      </c>
      <c r="H81" s="26">
        <f t="shared" si="8"/>
        <v>29.35</v>
      </c>
      <c r="I81" s="26">
        <f t="shared" si="8"/>
        <v>80.7</v>
      </c>
      <c r="J81" s="26">
        <f t="shared" si="8"/>
        <v>101.61000000000001</v>
      </c>
      <c r="K81" s="26">
        <f t="shared" si="8"/>
        <v>584.35</v>
      </c>
      <c r="L81" s="26">
        <f>SUM(L74:L80)</f>
        <v>747.54</v>
      </c>
      <c r="M81" s="34"/>
    </row>
    <row r="85" spans="1:13" x14ac:dyDescent="0.3">
      <c r="M85" t="s">
        <v>124</v>
      </c>
    </row>
  </sheetData>
  <mergeCells count="80">
    <mergeCell ref="A6:M6"/>
    <mergeCell ref="A2:M2"/>
    <mergeCell ref="A3:A5"/>
    <mergeCell ref="B3:B5"/>
    <mergeCell ref="C3:D4"/>
    <mergeCell ref="E3:L3"/>
    <mergeCell ref="M3:M5"/>
    <mergeCell ref="E4:F4"/>
    <mergeCell ref="G4:H4"/>
    <mergeCell ref="I4:J4"/>
    <mergeCell ref="K4:L4"/>
    <mergeCell ref="A19:M19"/>
    <mergeCell ref="A20:A22"/>
    <mergeCell ref="B20:B22"/>
    <mergeCell ref="C20:D21"/>
    <mergeCell ref="E20:L20"/>
    <mergeCell ref="M20:M22"/>
    <mergeCell ref="E21:F21"/>
    <mergeCell ref="G21:H21"/>
    <mergeCell ref="I21:J21"/>
    <mergeCell ref="K21:L21"/>
    <mergeCell ref="A23:M23"/>
    <mergeCell ref="A35:M35"/>
    <mergeCell ref="A36:A38"/>
    <mergeCell ref="B36:B38"/>
    <mergeCell ref="C36:D37"/>
    <mergeCell ref="E36:L36"/>
    <mergeCell ref="M36:M38"/>
    <mergeCell ref="E37:F37"/>
    <mergeCell ref="G37:H37"/>
    <mergeCell ref="M43:M44"/>
    <mergeCell ref="I37:J37"/>
    <mergeCell ref="K37:L37"/>
    <mergeCell ref="A39:M39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A56:M56"/>
    <mergeCell ref="A52:M52"/>
    <mergeCell ref="A53:A55"/>
    <mergeCell ref="B53:B55"/>
    <mergeCell ref="C53:D54"/>
    <mergeCell ref="E53:L53"/>
    <mergeCell ref="M53:M55"/>
    <mergeCell ref="E54:F54"/>
    <mergeCell ref="G54:H54"/>
    <mergeCell ref="I54:J54"/>
    <mergeCell ref="K54:L54"/>
    <mergeCell ref="M61:M62"/>
    <mergeCell ref="A61:A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A73:M73"/>
    <mergeCell ref="A69:M69"/>
    <mergeCell ref="A70:A72"/>
    <mergeCell ref="B70:B72"/>
    <mergeCell ref="C70:D71"/>
    <mergeCell ref="E70:L70"/>
    <mergeCell ref="M70:M72"/>
    <mergeCell ref="E71:F71"/>
    <mergeCell ref="G71:H71"/>
    <mergeCell ref="I71:J71"/>
    <mergeCell ref="K71:L71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topLeftCell="A62" workbookViewId="0">
      <selection activeCell="M89" sqref="M89"/>
    </sheetView>
  </sheetViews>
  <sheetFormatPr defaultRowHeight="14.4" x14ac:dyDescent="0.3"/>
  <cols>
    <col min="1" max="1" width="23.88671875" customWidth="1"/>
    <col min="2" max="2" width="10.77734375" bestFit="1" customWidth="1"/>
    <col min="3" max="12" width="7.6640625" bestFit="1" customWidth="1"/>
    <col min="13" max="13" width="15.44140625" bestFit="1" customWidth="1"/>
  </cols>
  <sheetData>
    <row r="1" spans="1:13" ht="15.6" x14ac:dyDescent="0.3">
      <c r="A1" s="68" t="s">
        <v>167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5.6" x14ac:dyDescent="0.3">
      <c r="A2" s="68" t="s">
        <v>1</v>
      </c>
      <c r="B2" s="68" t="s">
        <v>2</v>
      </c>
      <c r="C2" s="68" t="s">
        <v>3</v>
      </c>
      <c r="D2" s="68"/>
      <c r="E2" s="68" t="s">
        <v>4</v>
      </c>
      <c r="F2" s="68"/>
      <c r="G2" s="68"/>
      <c r="H2" s="68"/>
      <c r="I2" s="68"/>
      <c r="J2" s="68"/>
      <c r="K2" s="68"/>
      <c r="L2" s="68"/>
      <c r="M2" s="68" t="s">
        <v>5</v>
      </c>
    </row>
    <row r="3" spans="1:13" ht="15.6" x14ac:dyDescent="0.3">
      <c r="A3" s="68"/>
      <c r="B3" s="68"/>
      <c r="C3" s="68"/>
      <c r="D3" s="68"/>
      <c r="E3" s="68" t="s">
        <v>6</v>
      </c>
      <c r="F3" s="68"/>
      <c r="G3" s="68" t="s">
        <v>7</v>
      </c>
      <c r="H3" s="68"/>
      <c r="I3" s="68" t="s">
        <v>8</v>
      </c>
      <c r="J3" s="68"/>
      <c r="K3" s="68" t="s">
        <v>9</v>
      </c>
      <c r="L3" s="68"/>
      <c r="M3" s="68"/>
    </row>
    <row r="4" spans="1:13" ht="46.8" x14ac:dyDescent="0.3">
      <c r="A4" s="68"/>
      <c r="B4" s="68"/>
      <c r="C4" s="43" t="s">
        <v>10</v>
      </c>
      <c r="D4" s="43" t="s">
        <v>11</v>
      </c>
      <c r="E4" s="43" t="s">
        <v>10</v>
      </c>
      <c r="F4" s="43" t="s">
        <v>11</v>
      </c>
      <c r="G4" s="43" t="s">
        <v>10</v>
      </c>
      <c r="H4" s="43" t="s">
        <v>11</v>
      </c>
      <c r="I4" s="43" t="s">
        <v>10</v>
      </c>
      <c r="J4" s="43" t="s">
        <v>11</v>
      </c>
      <c r="K4" s="43" t="s">
        <v>10</v>
      </c>
      <c r="L4" s="43" t="s">
        <v>11</v>
      </c>
      <c r="M4" s="68"/>
    </row>
    <row r="5" spans="1:13" ht="15.6" x14ac:dyDescent="0.3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31.2" x14ac:dyDescent="0.3">
      <c r="A6" s="49" t="s">
        <v>168</v>
      </c>
      <c r="B6" s="43"/>
      <c r="C6" s="44">
        <v>60</v>
      </c>
      <c r="D6" s="44">
        <v>80</v>
      </c>
      <c r="E6" s="44">
        <v>3.25</v>
      </c>
      <c r="F6" s="44">
        <v>4.33</v>
      </c>
      <c r="G6" s="44">
        <v>3.13</v>
      </c>
      <c r="H6" s="44">
        <v>4.17</v>
      </c>
      <c r="I6" s="44">
        <v>8.9700000000000006</v>
      </c>
      <c r="J6" s="44">
        <v>11.96</v>
      </c>
      <c r="K6" s="44">
        <v>74.42</v>
      </c>
      <c r="L6" s="44">
        <v>99.2</v>
      </c>
      <c r="M6" s="44">
        <v>22</v>
      </c>
    </row>
    <row r="7" spans="1:13" ht="31.2" x14ac:dyDescent="0.3">
      <c r="A7" s="49" t="s">
        <v>169</v>
      </c>
      <c r="B7" s="43" t="s">
        <v>170</v>
      </c>
      <c r="C7" s="44" t="s">
        <v>71</v>
      </c>
      <c r="D7" s="44" t="s">
        <v>72</v>
      </c>
      <c r="E7" s="44">
        <v>5.49</v>
      </c>
      <c r="F7" s="44">
        <v>7.41</v>
      </c>
      <c r="G7" s="44">
        <v>3.48</v>
      </c>
      <c r="H7" s="44">
        <v>4.55</v>
      </c>
      <c r="I7" s="44">
        <v>13.8</v>
      </c>
      <c r="J7" s="44">
        <v>18.47</v>
      </c>
      <c r="K7" s="44">
        <v>108.6</v>
      </c>
      <c r="L7" s="44">
        <v>144.6</v>
      </c>
      <c r="M7" s="44">
        <v>184</v>
      </c>
    </row>
    <row r="8" spans="1:13" ht="31.2" x14ac:dyDescent="0.3">
      <c r="A8" s="28" t="s">
        <v>73</v>
      </c>
      <c r="B8" s="29" t="s">
        <v>74</v>
      </c>
      <c r="C8" s="44">
        <v>80</v>
      </c>
      <c r="D8" s="44">
        <v>100</v>
      </c>
      <c r="E8" s="52">
        <v>2.13</v>
      </c>
      <c r="F8" s="52">
        <v>2.67</v>
      </c>
      <c r="G8" s="52">
        <v>2.58</v>
      </c>
      <c r="H8" s="52">
        <v>3.23</v>
      </c>
      <c r="I8" s="52">
        <v>10.210000000000001</v>
      </c>
      <c r="J8" s="52">
        <v>12.76</v>
      </c>
      <c r="K8" s="52">
        <v>71.66</v>
      </c>
      <c r="L8" s="52">
        <v>89.58</v>
      </c>
      <c r="M8" s="44">
        <v>113</v>
      </c>
    </row>
    <row r="9" spans="1:13" ht="15.6" x14ac:dyDescent="0.3">
      <c r="A9" s="49" t="s">
        <v>171</v>
      </c>
      <c r="B9" s="43" t="s">
        <v>149</v>
      </c>
      <c r="C9" s="44" t="s">
        <v>172</v>
      </c>
      <c r="D9" s="44" t="s">
        <v>173</v>
      </c>
      <c r="E9" s="44">
        <v>10.11</v>
      </c>
      <c r="F9" s="44">
        <v>13.5</v>
      </c>
      <c r="G9" s="44">
        <v>3.35</v>
      </c>
      <c r="H9" s="44">
        <v>4.3</v>
      </c>
      <c r="I9" s="44">
        <v>5.17</v>
      </c>
      <c r="J9" s="44">
        <v>7.11</v>
      </c>
      <c r="K9" s="44">
        <v>91.79</v>
      </c>
      <c r="L9" s="44">
        <v>121.2</v>
      </c>
      <c r="M9" s="44">
        <v>121</v>
      </c>
    </row>
    <row r="10" spans="1:13" ht="31.2" x14ac:dyDescent="0.3">
      <c r="A10" s="49" t="s">
        <v>100</v>
      </c>
      <c r="B10" s="43"/>
      <c r="C10" s="44">
        <v>150</v>
      </c>
      <c r="D10" s="44">
        <v>180</v>
      </c>
      <c r="E10" s="52">
        <v>0.32</v>
      </c>
      <c r="F10" s="52">
        <v>0.39</v>
      </c>
      <c r="G10" s="52">
        <v>0</v>
      </c>
      <c r="H10" s="52">
        <v>0</v>
      </c>
      <c r="I10" s="52">
        <v>7.87</v>
      </c>
      <c r="J10" s="52">
        <v>9.44</v>
      </c>
      <c r="K10" s="52">
        <v>28.7</v>
      </c>
      <c r="L10" s="52">
        <v>34.4</v>
      </c>
      <c r="M10" s="44">
        <v>10</v>
      </c>
    </row>
    <row r="11" spans="1:13" ht="15.6" x14ac:dyDescent="0.3">
      <c r="A11" s="28" t="s">
        <v>200</v>
      </c>
      <c r="B11" s="29" t="s">
        <v>36</v>
      </c>
      <c r="C11" s="13">
        <v>10</v>
      </c>
      <c r="D11" s="65">
        <v>15</v>
      </c>
      <c r="E11" s="66">
        <v>2.27</v>
      </c>
      <c r="F11" s="66">
        <v>3.4</v>
      </c>
      <c r="G11" s="66">
        <v>2.87</v>
      </c>
      <c r="H11" s="66">
        <v>4.3</v>
      </c>
      <c r="I11" s="66">
        <v>0.47</v>
      </c>
      <c r="J11" s="66">
        <v>0.7</v>
      </c>
      <c r="K11" s="66">
        <v>34.700000000000003</v>
      </c>
      <c r="L11" s="66">
        <v>52</v>
      </c>
      <c r="M11" s="65" t="s">
        <v>201</v>
      </c>
    </row>
    <row r="12" spans="1:13" ht="15.6" x14ac:dyDescent="0.3">
      <c r="A12" s="49" t="s">
        <v>43</v>
      </c>
      <c r="B12" s="43"/>
      <c r="C12" s="44">
        <v>30</v>
      </c>
      <c r="D12" s="44">
        <v>30</v>
      </c>
      <c r="E12" s="52">
        <v>1.8</v>
      </c>
      <c r="F12" s="52">
        <v>1.8</v>
      </c>
      <c r="G12" s="52">
        <v>2.4</v>
      </c>
      <c r="H12" s="52">
        <v>2.4</v>
      </c>
      <c r="I12" s="52">
        <v>10</v>
      </c>
      <c r="J12" s="52">
        <v>10</v>
      </c>
      <c r="K12" s="52">
        <v>71</v>
      </c>
      <c r="L12" s="52">
        <v>71</v>
      </c>
      <c r="M12" s="44">
        <v>11</v>
      </c>
    </row>
    <row r="13" spans="1:13" ht="15.6" x14ac:dyDescent="0.3">
      <c r="A13" s="49" t="s">
        <v>29</v>
      </c>
      <c r="B13" s="43"/>
      <c r="C13" s="44">
        <v>60</v>
      </c>
      <c r="D13" s="44">
        <v>80</v>
      </c>
      <c r="E13" s="44">
        <v>0.24</v>
      </c>
      <c r="F13" s="44">
        <v>0.32</v>
      </c>
      <c r="G13" s="44">
        <v>0.24</v>
      </c>
      <c r="H13" s="44">
        <v>0.32</v>
      </c>
      <c r="I13" s="44">
        <v>6.24</v>
      </c>
      <c r="J13" s="44">
        <v>8.32</v>
      </c>
      <c r="K13" s="44">
        <v>27</v>
      </c>
      <c r="L13" s="44">
        <v>36</v>
      </c>
      <c r="M13" s="44">
        <v>5</v>
      </c>
    </row>
    <row r="14" spans="1:13" ht="15.6" x14ac:dyDescent="0.3">
      <c r="A14" s="48" t="s">
        <v>174</v>
      </c>
      <c r="B14" s="43"/>
      <c r="C14" s="47"/>
      <c r="D14" s="47"/>
      <c r="E14" s="46">
        <f>SUM(E6:E13)</f>
        <v>25.61</v>
      </c>
      <c r="F14" s="46">
        <f t="shared" ref="F14:L14" si="0">SUM(F6:F13)</f>
        <v>33.82</v>
      </c>
      <c r="G14" s="46">
        <f t="shared" si="0"/>
        <v>18.049999999999997</v>
      </c>
      <c r="H14" s="46">
        <f t="shared" si="0"/>
        <v>23.27</v>
      </c>
      <c r="I14" s="46">
        <f t="shared" si="0"/>
        <v>62.730000000000004</v>
      </c>
      <c r="J14" s="46">
        <f t="shared" si="0"/>
        <v>78.759999999999991</v>
      </c>
      <c r="K14" s="46">
        <f t="shared" si="0"/>
        <v>507.86999999999995</v>
      </c>
      <c r="L14" s="46">
        <f t="shared" si="0"/>
        <v>647.98</v>
      </c>
      <c r="M14" s="47"/>
    </row>
    <row r="15" spans="1:13" ht="15.6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15.6" x14ac:dyDescent="0.3">
      <c r="A16" s="68" t="s">
        <v>175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 ht="15.6" x14ac:dyDescent="0.3">
      <c r="A17" s="68" t="s">
        <v>1</v>
      </c>
      <c r="B17" s="68" t="s">
        <v>2</v>
      </c>
      <c r="C17" s="68" t="s">
        <v>3</v>
      </c>
      <c r="D17" s="68"/>
      <c r="E17" s="68" t="s">
        <v>4</v>
      </c>
      <c r="F17" s="68"/>
      <c r="G17" s="68"/>
      <c r="H17" s="68"/>
      <c r="I17" s="68"/>
      <c r="J17" s="68"/>
      <c r="K17" s="68"/>
      <c r="L17" s="68"/>
      <c r="M17" s="68" t="s">
        <v>5</v>
      </c>
    </row>
    <row r="18" spans="1:13" ht="15.6" x14ac:dyDescent="0.3">
      <c r="A18" s="68"/>
      <c r="B18" s="68"/>
      <c r="C18" s="68"/>
      <c r="D18" s="68"/>
      <c r="E18" s="68" t="s">
        <v>6</v>
      </c>
      <c r="F18" s="68"/>
      <c r="G18" s="68" t="s">
        <v>7</v>
      </c>
      <c r="H18" s="68"/>
      <c r="I18" s="68" t="s">
        <v>8</v>
      </c>
      <c r="J18" s="68"/>
      <c r="K18" s="68" t="s">
        <v>9</v>
      </c>
      <c r="L18" s="68"/>
      <c r="M18" s="68"/>
    </row>
    <row r="19" spans="1:13" ht="46.8" x14ac:dyDescent="0.3">
      <c r="A19" s="68"/>
      <c r="B19" s="68"/>
      <c r="C19" s="43" t="s">
        <v>10</v>
      </c>
      <c r="D19" s="43" t="s">
        <v>11</v>
      </c>
      <c r="E19" s="43" t="s">
        <v>10</v>
      </c>
      <c r="F19" s="43" t="s">
        <v>11</v>
      </c>
      <c r="G19" s="43" t="s">
        <v>10</v>
      </c>
      <c r="H19" s="43" t="s">
        <v>11</v>
      </c>
      <c r="I19" s="43" t="s">
        <v>10</v>
      </c>
      <c r="J19" s="43" t="s">
        <v>11</v>
      </c>
      <c r="K19" s="43" t="s">
        <v>10</v>
      </c>
      <c r="L19" s="43" t="s">
        <v>11</v>
      </c>
      <c r="M19" s="68"/>
    </row>
    <row r="20" spans="1:13" ht="15.6" x14ac:dyDescent="0.3">
      <c r="A20" s="68" t="s">
        <v>13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15.6" hidden="1" x14ac:dyDescent="0.3">
      <c r="A21" s="49" t="s">
        <v>136</v>
      </c>
      <c r="B21" s="43"/>
      <c r="C21" s="44">
        <v>60</v>
      </c>
      <c r="D21" s="44">
        <v>80</v>
      </c>
      <c r="E21" s="52">
        <v>0.72</v>
      </c>
      <c r="F21" s="52">
        <v>0.75</v>
      </c>
      <c r="G21" s="52">
        <v>6</v>
      </c>
      <c r="H21" s="52">
        <v>8</v>
      </c>
      <c r="I21" s="52">
        <v>2.64</v>
      </c>
      <c r="J21" s="52">
        <v>3.5</v>
      </c>
      <c r="K21" s="52">
        <v>67.2</v>
      </c>
      <c r="L21" s="52">
        <v>87.5</v>
      </c>
      <c r="M21" s="44">
        <v>17</v>
      </c>
    </row>
    <row r="22" spans="1:13" ht="31.2" x14ac:dyDescent="0.3">
      <c r="A22" s="61" t="s">
        <v>68</v>
      </c>
      <c r="B22" s="43"/>
      <c r="C22" s="44">
        <v>60</v>
      </c>
      <c r="D22" s="44">
        <v>80</v>
      </c>
      <c r="E22" s="44">
        <v>1.1299999999999999</v>
      </c>
      <c r="F22" s="44">
        <v>1.53</v>
      </c>
      <c r="G22" s="44">
        <v>2.59</v>
      </c>
      <c r="H22" s="44">
        <v>3.46</v>
      </c>
      <c r="I22" s="44">
        <v>13.85</v>
      </c>
      <c r="J22" s="44">
        <v>18.489999999999998</v>
      </c>
      <c r="K22" s="44">
        <v>79.52</v>
      </c>
      <c r="L22" s="44">
        <v>106.04</v>
      </c>
      <c r="M22" s="44">
        <v>183</v>
      </c>
    </row>
    <row r="23" spans="1:13" ht="15.6" x14ac:dyDescent="0.3">
      <c r="A23" s="61" t="s">
        <v>35</v>
      </c>
      <c r="B23" s="43" t="s">
        <v>17</v>
      </c>
      <c r="C23" s="44">
        <v>150</v>
      </c>
      <c r="D23" s="44">
        <v>200</v>
      </c>
      <c r="E23" s="44">
        <v>2.13</v>
      </c>
      <c r="F23" s="44">
        <v>2.75</v>
      </c>
      <c r="G23" s="44">
        <v>2.54</v>
      </c>
      <c r="H23" s="44">
        <v>3.14</v>
      </c>
      <c r="I23" s="44">
        <v>10.029999999999999</v>
      </c>
      <c r="J23" s="44">
        <v>13.13</v>
      </c>
      <c r="K23" s="44">
        <v>68.849999999999994</v>
      </c>
      <c r="L23" s="44">
        <v>88.75</v>
      </c>
      <c r="M23" s="44">
        <v>50</v>
      </c>
    </row>
    <row r="24" spans="1:13" ht="15.6" x14ac:dyDescent="0.3">
      <c r="A24" s="80" t="s">
        <v>185</v>
      </c>
      <c r="B24" s="43" t="s">
        <v>176</v>
      </c>
      <c r="C24" s="74">
        <v>120</v>
      </c>
      <c r="D24" s="74">
        <v>150</v>
      </c>
      <c r="E24" s="74">
        <v>13</v>
      </c>
      <c r="F24" s="74">
        <v>16.36</v>
      </c>
      <c r="G24" s="74">
        <v>6.68</v>
      </c>
      <c r="H24" s="74">
        <v>7.86</v>
      </c>
      <c r="I24" s="74">
        <v>28.42</v>
      </c>
      <c r="J24" s="74">
        <v>35.64</v>
      </c>
      <c r="K24" s="74">
        <v>214.66</v>
      </c>
      <c r="L24" s="74">
        <v>268.54000000000002</v>
      </c>
      <c r="M24" s="74">
        <v>185</v>
      </c>
    </row>
    <row r="25" spans="1:13" ht="15.6" x14ac:dyDescent="0.3">
      <c r="A25" s="80"/>
      <c r="B25" s="43" t="s">
        <v>17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</row>
    <row r="26" spans="1:13" x14ac:dyDescent="0.3">
      <c r="A26" s="80" t="s">
        <v>38</v>
      </c>
      <c r="B26" s="68" t="s">
        <v>114</v>
      </c>
      <c r="C26" s="74">
        <v>40</v>
      </c>
      <c r="D26" s="74">
        <v>40</v>
      </c>
      <c r="E26" s="74">
        <v>5.08</v>
      </c>
      <c r="F26" s="74">
        <v>5.08</v>
      </c>
      <c r="G26" s="74">
        <v>4.5999999999999996</v>
      </c>
      <c r="H26" s="74">
        <v>4.5999999999999996</v>
      </c>
      <c r="I26" s="74">
        <v>0.28000000000000003</v>
      </c>
      <c r="J26" s="74">
        <v>0.28000000000000003</v>
      </c>
      <c r="K26" s="74">
        <v>62.8</v>
      </c>
      <c r="L26" s="74">
        <v>62.8</v>
      </c>
      <c r="M26" s="74">
        <v>156</v>
      </c>
    </row>
    <row r="27" spans="1:13" x14ac:dyDescent="0.3">
      <c r="A27" s="80"/>
      <c r="B27" s="68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15.6" x14ac:dyDescent="0.3">
      <c r="A28" s="61" t="s">
        <v>42</v>
      </c>
      <c r="B28" s="43"/>
      <c r="C28" s="44">
        <v>120</v>
      </c>
      <c r="D28" s="44">
        <v>180</v>
      </c>
      <c r="E28" s="44">
        <v>0.3</v>
      </c>
      <c r="F28" s="44">
        <v>0.7</v>
      </c>
      <c r="G28" s="44">
        <v>0.1</v>
      </c>
      <c r="H28" s="44">
        <v>0.4</v>
      </c>
      <c r="I28" s="44">
        <v>6.2</v>
      </c>
      <c r="J28" s="44">
        <v>8.3000000000000007</v>
      </c>
      <c r="K28" s="44">
        <v>26</v>
      </c>
      <c r="L28" s="44">
        <v>34</v>
      </c>
      <c r="M28" s="44">
        <v>26</v>
      </c>
    </row>
    <row r="29" spans="1:13" ht="15.6" x14ac:dyDescent="0.3">
      <c r="A29" s="61" t="s">
        <v>43</v>
      </c>
      <c r="B29" s="43"/>
      <c r="C29" s="47">
        <v>30</v>
      </c>
      <c r="D29" s="44">
        <v>30</v>
      </c>
      <c r="E29" s="44">
        <v>1.8</v>
      </c>
      <c r="F29" s="44">
        <v>1.8</v>
      </c>
      <c r="G29" s="44">
        <v>2.4</v>
      </c>
      <c r="H29" s="44">
        <v>2.4</v>
      </c>
      <c r="I29" s="47">
        <v>10</v>
      </c>
      <c r="J29" s="44">
        <v>10</v>
      </c>
      <c r="K29" s="44">
        <v>71</v>
      </c>
      <c r="L29" s="44">
        <v>71</v>
      </c>
      <c r="M29" s="44">
        <v>11</v>
      </c>
    </row>
    <row r="30" spans="1:13" ht="15.6" x14ac:dyDescent="0.3">
      <c r="A30" s="61" t="s">
        <v>158</v>
      </c>
      <c r="B30" s="43"/>
      <c r="C30" s="44">
        <v>60</v>
      </c>
      <c r="D30" s="44">
        <v>80</v>
      </c>
      <c r="E30" s="44">
        <v>0.48</v>
      </c>
      <c r="F30" s="44">
        <v>64</v>
      </c>
      <c r="G30" s="44">
        <v>0</v>
      </c>
      <c r="H30" s="44">
        <v>0</v>
      </c>
      <c r="I30" s="44">
        <v>4.8600000000000003</v>
      </c>
      <c r="J30" s="44">
        <v>6.48</v>
      </c>
      <c r="K30" s="44">
        <v>23.4</v>
      </c>
      <c r="L30" s="44">
        <v>31.2</v>
      </c>
      <c r="M30" s="44">
        <v>21</v>
      </c>
    </row>
    <row r="31" spans="1:13" ht="31.2" hidden="1" x14ac:dyDescent="0.3">
      <c r="A31" s="48" t="s">
        <v>143</v>
      </c>
      <c r="B31" s="43"/>
      <c r="C31" s="43"/>
      <c r="D31" s="43"/>
      <c r="E31" s="45">
        <f>E32-E22+E21</f>
        <v>23.509999999999998</v>
      </c>
      <c r="F31" s="45">
        <f t="shared" ref="F31:L31" si="1">F32-F22+F21</f>
        <v>91.44</v>
      </c>
      <c r="G31" s="45">
        <f t="shared" si="1"/>
        <v>22.319999999999997</v>
      </c>
      <c r="H31" s="45">
        <f t="shared" si="1"/>
        <v>26.4</v>
      </c>
      <c r="I31" s="45">
        <f t="shared" si="1"/>
        <v>62.43</v>
      </c>
      <c r="J31" s="45">
        <f t="shared" si="1"/>
        <v>77.33</v>
      </c>
      <c r="K31" s="45">
        <f t="shared" si="1"/>
        <v>533.91</v>
      </c>
      <c r="L31" s="45">
        <f t="shared" si="1"/>
        <v>643.79000000000008</v>
      </c>
      <c r="M31" s="43"/>
    </row>
    <row r="32" spans="1:13" ht="46.8" x14ac:dyDescent="0.3">
      <c r="A32" s="48" t="s">
        <v>177</v>
      </c>
      <c r="B32" s="43"/>
      <c r="C32" s="43"/>
      <c r="D32" s="43"/>
      <c r="E32" s="46">
        <f>SUM(E22:E30)</f>
        <v>23.919999999999998</v>
      </c>
      <c r="F32" s="46">
        <f t="shared" ref="F32:L32" si="2">SUM(F22:F30)</f>
        <v>92.22</v>
      </c>
      <c r="G32" s="46">
        <f t="shared" si="2"/>
        <v>18.909999999999997</v>
      </c>
      <c r="H32" s="46">
        <f t="shared" si="2"/>
        <v>21.86</v>
      </c>
      <c r="I32" s="46">
        <f t="shared" si="2"/>
        <v>73.64</v>
      </c>
      <c r="J32" s="46">
        <f t="shared" si="2"/>
        <v>92.32</v>
      </c>
      <c r="K32" s="46">
        <f t="shared" si="2"/>
        <v>546.2299999999999</v>
      </c>
      <c r="L32" s="46">
        <f t="shared" si="2"/>
        <v>662.33</v>
      </c>
      <c r="M32" s="43"/>
    </row>
    <row r="33" spans="1:13" ht="15.6" x14ac:dyDescent="0.3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.6" x14ac:dyDescent="0.3">
      <c r="A34" s="68" t="s">
        <v>178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 ht="15.6" x14ac:dyDescent="0.3">
      <c r="A35" s="68" t="s">
        <v>1</v>
      </c>
      <c r="B35" s="68" t="s">
        <v>2</v>
      </c>
      <c r="C35" s="68" t="s">
        <v>3</v>
      </c>
      <c r="D35" s="68"/>
      <c r="E35" s="68" t="s">
        <v>4</v>
      </c>
      <c r="F35" s="68"/>
      <c r="G35" s="68"/>
      <c r="H35" s="68"/>
      <c r="I35" s="68"/>
      <c r="J35" s="68"/>
      <c r="K35" s="68"/>
      <c r="L35" s="68"/>
      <c r="M35" s="68" t="s">
        <v>5</v>
      </c>
    </row>
    <row r="36" spans="1:13" ht="15.6" x14ac:dyDescent="0.3">
      <c r="A36" s="68"/>
      <c r="B36" s="68"/>
      <c r="C36" s="68"/>
      <c r="D36" s="68"/>
      <c r="E36" s="68" t="s">
        <v>6</v>
      </c>
      <c r="F36" s="68"/>
      <c r="G36" s="68" t="s">
        <v>7</v>
      </c>
      <c r="H36" s="68"/>
      <c r="I36" s="68" t="s">
        <v>8</v>
      </c>
      <c r="J36" s="68"/>
      <c r="K36" s="68" t="s">
        <v>9</v>
      </c>
      <c r="L36" s="68"/>
      <c r="M36" s="68"/>
    </row>
    <row r="37" spans="1:13" ht="46.8" x14ac:dyDescent="0.3">
      <c r="A37" s="68"/>
      <c r="B37" s="68"/>
      <c r="C37" s="43" t="s">
        <v>10</v>
      </c>
      <c r="D37" s="43" t="s">
        <v>11</v>
      </c>
      <c r="E37" s="43" t="s">
        <v>10</v>
      </c>
      <c r="F37" s="43" t="s">
        <v>11</v>
      </c>
      <c r="G37" s="43" t="s">
        <v>10</v>
      </c>
      <c r="H37" s="43" t="s">
        <v>11</v>
      </c>
      <c r="I37" s="43" t="s">
        <v>10</v>
      </c>
      <c r="J37" s="43" t="s">
        <v>11</v>
      </c>
      <c r="K37" s="43" t="s">
        <v>10</v>
      </c>
      <c r="L37" s="43" t="s">
        <v>11</v>
      </c>
      <c r="M37" s="68"/>
    </row>
    <row r="38" spans="1:13" ht="15.6" x14ac:dyDescent="0.3">
      <c r="A38" s="68" t="s">
        <v>13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5.6" hidden="1" x14ac:dyDescent="0.3">
      <c r="A39" s="49" t="s">
        <v>67</v>
      </c>
      <c r="B39" s="47"/>
      <c r="C39" s="44">
        <v>60</v>
      </c>
      <c r="D39" s="44">
        <v>80</v>
      </c>
      <c r="E39" s="52">
        <v>0.48</v>
      </c>
      <c r="F39" s="52">
        <v>0.68</v>
      </c>
      <c r="G39" s="52">
        <v>1.8</v>
      </c>
      <c r="H39" s="52">
        <v>2.4</v>
      </c>
      <c r="I39" s="52">
        <v>2.2999999999999998</v>
      </c>
      <c r="J39" s="52">
        <v>2.97</v>
      </c>
      <c r="K39" s="52">
        <v>25.2</v>
      </c>
      <c r="L39" s="52">
        <v>33.1</v>
      </c>
      <c r="M39" s="44">
        <v>18</v>
      </c>
    </row>
    <row r="40" spans="1:13" ht="15.6" x14ac:dyDescent="0.3">
      <c r="A40" s="49" t="s">
        <v>105</v>
      </c>
      <c r="B40" s="43"/>
      <c r="C40" s="44">
        <v>60</v>
      </c>
      <c r="D40" s="44">
        <v>80</v>
      </c>
      <c r="E40" s="44">
        <v>1.1100000000000001</v>
      </c>
      <c r="F40" s="44">
        <v>1.48</v>
      </c>
      <c r="G40" s="44">
        <v>2.12</v>
      </c>
      <c r="H40" s="44">
        <v>2.66</v>
      </c>
      <c r="I40" s="44">
        <v>6.62</v>
      </c>
      <c r="J40" s="44">
        <v>8.81</v>
      </c>
      <c r="K40" s="44">
        <v>49.08</v>
      </c>
      <c r="L40" s="44">
        <v>63.92</v>
      </c>
      <c r="M40" s="44">
        <v>62</v>
      </c>
    </row>
    <row r="41" spans="1:13" ht="15.6" x14ac:dyDescent="0.3">
      <c r="A41" s="73" t="s">
        <v>179</v>
      </c>
      <c r="B41" s="43" t="s">
        <v>180</v>
      </c>
      <c r="C41" s="74" t="s">
        <v>107</v>
      </c>
      <c r="D41" s="74" t="s">
        <v>197</v>
      </c>
      <c r="E41" s="74">
        <v>1.62</v>
      </c>
      <c r="F41" s="74">
        <v>2.14</v>
      </c>
      <c r="G41" s="74">
        <v>2.62</v>
      </c>
      <c r="H41" s="74">
        <v>3.3</v>
      </c>
      <c r="I41" s="74">
        <v>10.73</v>
      </c>
      <c r="J41" s="74">
        <v>14.21</v>
      </c>
      <c r="K41" s="74">
        <v>72.209999999999994</v>
      </c>
      <c r="L41" s="74">
        <v>94.09</v>
      </c>
      <c r="M41" s="74">
        <v>7</v>
      </c>
    </row>
    <row r="42" spans="1:13" ht="15.6" x14ac:dyDescent="0.3">
      <c r="A42" s="73"/>
      <c r="B42" s="43" t="s">
        <v>181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3" ht="31.2" x14ac:dyDescent="0.3">
      <c r="A43" s="49" t="s">
        <v>182</v>
      </c>
      <c r="B43" s="43" t="s">
        <v>17</v>
      </c>
      <c r="C43" s="44">
        <v>80</v>
      </c>
      <c r="D43" s="44">
        <v>100</v>
      </c>
      <c r="E43" s="44">
        <v>4.2</v>
      </c>
      <c r="F43" s="44">
        <v>5.31</v>
      </c>
      <c r="G43" s="44">
        <v>2.56</v>
      </c>
      <c r="H43" s="44">
        <v>3.2</v>
      </c>
      <c r="I43" s="44">
        <v>21.2</v>
      </c>
      <c r="J43" s="44">
        <v>26.5</v>
      </c>
      <c r="K43" s="44">
        <v>125.45</v>
      </c>
      <c r="L43" s="44">
        <v>157.22999999999999</v>
      </c>
      <c r="M43" s="44">
        <v>14</v>
      </c>
    </row>
    <row r="44" spans="1:13" x14ac:dyDescent="0.3">
      <c r="A44" s="73" t="s">
        <v>183</v>
      </c>
      <c r="B44" s="68" t="s">
        <v>149</v>
      </c>
      <c r="C44" s="74">
        <v>60</v>
      </c>
      <c r="D44" s="74">
        <v>81</v>
      </c>
      <c r="E44" s="74">
        <v>8.36</v>
      </c>
      <c r="F44" s="74">
        <v>11.09</v>
      </c>
      <c r="G44" s="74">
        <v>14.49</v>
      </c>
      <c r="H44" s="74">
        <v>19.149999999999999</v>
      </c>
      <c r="I44" s="74">
        <v>8.58</v>
      </c>
      <c r="J44" s="74">
        <v>11.17</v>
      </c>
      <c r="K44" s="74">
        <v>198.68</v>
      </c>
      <c r="L44" s="74">
        <v>262.02</v>
      </c>
      <c r="M44" s="74">
        <v>39</v>
      </c>
    </row>
    <row r="45" spans="1:13" x14ac:dyDescent="0.3">
      <c r="A45" s="73"/>
      <c r="B45" s="68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13" ht="15.6" x14ac:dyDescent="0.3">
      <c r="A46" s="49" t="s">
        <v>64</v>
      </c>
      <c r="B46" s="43"/>
      <c r="C46" s="13">
        <v>150</v>
      </c>
      <c r="D46" s="44">
        <v>200</v>
      </c>
      <c r="E46" s="52">
        <v>4.9400000000000004</v>
      </c>
      <c r="F46" s="52">
        <v>6.58</v>
      </c>
      <c r="G46" s="52">
        <v>4.18</v>
      </c>
      <c r="H46" s="52">
        <v>5.57</v>
      </c>
      <c r="I46" s="52">
        <v>7.86</v>
      </c>
      <c r="J46" s="52">
        <v>10.48</v>
      </c>
      <c r="K46" s="52">
        <v>87.9</v>
      </c>
      <c r="L46" s="52">
        <v>117.9</v>
      </c>
      <c r="M46" s="44">
        <v>4</v>
      </c>
    </row>
    <row r="47" spans="1:13" ht="15.6" x14ac:dyDescent="0.3">
      <c r="A47" s="49" t="s">
        <v>43</v>
      </c>
      <c r="B47" s="43"/>
      <c r="C47" s="44">
        <v>30</v>
      </c>
      <c r="D47" s="44">
        <v>30</v>
      </c>
      <c r="E47" s="44">
        <v>1.8</v>
      </c>
      <c r="F47" s="44">
        <v>1.8</v>
      </c>
      <c r="G47" s="44">
        <v>2.4</v>
      </c>
      <c r="H47" s="44">
        <v>2.4</v>
      </c>
      <c r="I47" s="44">
        <v>10</v>
      </c>
      <c r="J47" s="44">
        <v>10</v>
      </c>
      <c r="K47" s="44">
        <v>71</v>
      </c>
      <c r="L47" s="44">
        <v>71</v>
      </c>
      <c r="M47" s="44">
        <v>11</v>
      </c>
    </row>
    <row r="48" spans="1:13" ht="15.6" x14ac:dyDescent="0.3">
      <c r="A48" s="49" t="s">
        <v>44</v>
      </c>
      <c r="B48" s="43"/>
      <c r="C48" s="44">
        <v>60</v>
      </c>
      <c r="D48" s="44">
        <v>80</v>
      </c>
      <c r="E48" s="44">
        <v>0.9</v>
      </c>
      <c r="F48" s="44">
        <v>1.2</v>
      </c>
      <c r="G48" s="44">
        <v>0.06</v>
      </c>
      <c r="H48" s="44">
        <v>0.1</v>
      </c>
      <c r="I48" s="44">
        <v>13.08</v>
      </c>
      <c r="J48" s="44">
        <v>17.440000000000001</v>
      </c>
      <c r="K48" s="44">
        <v>53.4</v>
      </c>
      <c r="L48" s="44">
        <v>71</v>
      </c>
      <c r="M48" s="44">
        <v>16</v>
      </c>
    </row>
    <row r="49" spans="1:13" ht="31.2" hidden="1" x14ac:dyDescent="0.3">
      <c r="A49" s="48" t="s">
        <v>186</v>
      </c>
      <c r="B49" s="43"/>
      <c r="C49" s="47"/>
      <c r="D49" s="47"/>
      <c r="E49" s="26">
        <f>E50-E40+E39</f>
        <v>22.3</v>
      </c>
      <c r="F49" s="26">
        <f t="shared" ref="F49:L49" si="3">F50-F40+F39</f>
        <v>28.8</v>
      </c>
      <c r="G49" s="26">
        <f t="shared" si="3"/>
        <v>28.109999999999996</v>
      </c>
      <c r="H49" s="26">
        <f t="shared" si="3"/>
        <v>36.119999999999997</v>
      </c>
      <c r="I49" s="26">
        <f t="shared" si="3"/>
        <v>73.749999999999986</v>
      </c>
      <c r="J49" s="26">
        <f t="shared" si="3"/>
        <v>92.77</v>
      </c>
      <c r="K49" s="26">
        <f t="shared" si="3"/>
        <v>633.84</v>
      </c>
      <c r="L49" s="26">
        <f t="shared" si="3"/>
        <v>806.34</v>
      </c>
      <c r="M49" s="43"/>
    </row>
    <row r="50" spans="1:13" ht="31.2" x14ac:dyDescent="0.3">
      <c r="A50" s="48" t="s">
        <v>184</v>
      </c>
      <c r="B50" s="43"/>
      <c r="C50" s="47"/>
      <c r="D50" s="47"/>
      <c r="E50" s="46">
        <f>SUM(E40:E48)</f>
        <v>22.93</v>
      </c>
      <c r="F50" s="46">
        <f t="shared" ref="F50:L50" si="4">SUM(F40:F48)</f>
        <v>29.6</v>
      </c>
      <c r="G50" s="46">
        <f t="shared" si="4"/>
        <v>28.429999999999996</v>
      </c>
      <c r="H50" s="46">
        <f t="shared" si="4"/>
        <v>36.379999999999995</v>
      </c>
      <c r="I50" s="46">
        <f t="shared" si="4"/>
        <v>78.069999999999993</v>
      </c>
      <c r="J50" s="46">
        <f t="shared" si="4"/>
        <v>98.61</v>
      </c>
      <c r="K50" s="46">
        <f t="shared" si="4"/>
        <v>657.72</v>
      </c>
      <c r="L50" s="46">
        <f t="shared" si="4"/>
        <v>837.16</v>
      </c>
      <c r="M50" s="47"/>
    </row>
    <row r="51" spans="1:13" ht="15.6" x14ac:dyDescent="0.3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3" s="60" customFormat="1" ht="15.6" x14ac:dyDescent="0.3">
      <c r="A52" s="68" t="s">
        <v>187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</row>
    <row r="53" spans="1:13" s="60" customFormat="1" ht="16.2" customHeight="1" x14ac:dyDescent="0.3">
      <c r="A53" s="68" t="s">
        <v>1</v>
      </c>
      <c r="B53" s="68" t="s">
        <v>2</v>
      </c>
      <c r="C53" s="68" t="s">
        <v>3</v>
      </c>
      <c r="D53" s="68"/>
      <c r="E53" s="68" t="s">
        <v>4</v>
      </c>
      <c r="F53" s="68"/>
      <c r="G53" s="68"/>
      <c r="H53" s="68"/>
      <c r="I53" s="68"/>
      <c r="J53" s="68"/>
      <c r="K53" s="68"/>
      <c r="L53" s="68"/>
      <c r="M53" s="72" t="s">
        <v>5</v>
      </c>
    </row>
    <row r="54" spans="1:13" s="60" customFormat="1" ht="15.6" customHeight="1" x14ac:dyDescent="0.3">
      <c r="A54" s="68"/>
      <c r="B54" s="68"/>
      <c r="C54" s="68"/>
      <c r="D54" s="68"/>
      <c r="E54" s="68" t="s">
        <v>6</v>
      </c>
      <c r="F54" s="68"/>
      <c r="G54" s="68" t="s">
        <v>7</v>
      </c>
      <c r="H54" s="68"/>
      <c r="I54" s="68" t="s">
        <v>8</v>
      </c>
      <c r="J54" s="68"/>
      <c r="K54" s="68" t="s">
        <v>9</v>
      </c>
      <c r="L54" s="68"/>
      <c r="M54" s="72"/>
    </row>
    <row r="55" spans="1:13" s="60" customFormat="1" ht="46.8" x14ac:dyDescent="0.3">
      <c r="A55" s="68"/>
      <c r="B55" s="68"/>
      <c r="C55" s="29" t="s">
        <v>10</v>
      </c>
      <c r="D55" s="29" t="s">
        <v>11</v>
      </c>
      <c r="E55" s="29" t="s">
        <v>10</v>
      </c>
      <c r="F55" s="29" t="s">
        <v>11</v>
      </c>
      <c r="G55" s="29" t="s">
        <v>10</v>
      </c>
      <c r="H55" s="29" t="s">
        <v>11</v>
      </c>
      <c r="I55" s="29" t="s">
        <v>10</v>
      </c>
      <c r="J55" s="29" t="s">
        <v>11</v>
      </c>
      <c r="K55" s="29" t="s">
        <v>10</v>
      </c>
      <c r="L55" s="29" t="s">
        <v>11</v>
      </c>
      <c r="M55" s="72"/>
    </row>
    <row r="56" spans="1:13" s="60" customFormat="1" ht="15.6" x14ac:dyDescent="0.3">
      <c r="A56" s="68" t="s">
        <v>13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1:13" s="60" customFormat="1" ht="31.2" x14ac:dyDescent="0.3">
      <c r="A57" s="28" t="s">
        <v>61</v>
      </c>
      <c r="B57" s="29"/>
      <c r="C57" s="13">
        <v>60</v>
      </c>
      <c r="D57" s="55">
        <v>80</v>
      </c>
      <c r="E57" s="57">
        <v>1</v>
      </c>
      <c r="F57" s="57">
        <v>1.29</v>
      </c>
      <c r="G57" s="57">
        <v>2</v>
      </c>
      <c r="H57" s="57">
        <v>2.48</v>
      </c>
      <c r="I57" s="57">
        <v>6.2</v>
      </c>
      <c r="J57" s="57">
        <v>8.3000000000000007</v>
      </c>
      <c r="K57" s="57">
        <v>42.8</v>
      </c>
      <c r="L57" s="57">
        <v>57.01</v>
      </c>
      <c r="M57" s="55">
        <v>36</v>
      </c>
    </row>
    <row r="58" spans="1:13" s="60" customFormat="1" ht="15.6" x14ac:dyDescent="0.3">
      <c r="A58" s="28" t="s">
        <v>188</v>
      </c>
      <c r="B58" s="29" t="s">
        <v>17</v>
      </c>
      <c r="C58" s="55">
        <v>150</v>
      </c>
      <c r="D58" s="55">
        <v>200</v>
      </c>
      <c r="E58" s="55">
        <v>1.26</v>
      </c>
      <c r="F58" s="55">
        <v>1.87</v>
      </c>
      <c r="G58" s="55">
        <v>2.59</v>
      </c>
      <c r="H58" s="55">
        <v>4.97</v>
      </c>
      <c r="I58" s="55">
        <v>9.19</v>
      </c>
      <c r="J58" s="55">
        <v>15.93</v>
      </c>
      <c r="K58" s="55">
        <v>62.89</v>
      </c>
      <c r="L58" s="55">
        <v>104.61</v>
      </c>
      <c r="M58" s="55">
        <v>84</v>
      </c>
    </row>
    <row r="59" spans="1:13" s="60" customFormat="1" ht="31.2" x14ac:dyDescent="0.3">
      <c r="A59" s="28" t="s">
        <v>195</v>
      </c>
      <c r="B59" s="29" t="s">
        <v>189</v>
      </c>
      <c r="C59" s="55">
        <v>80</v>
      </c>
      <c r="D59" s="55">
        <v>100</v>
      </c>
      <c r="E59" s="55">
        <v>2.1800000000000002</v>
      </c>
      <c r="F59" s="55">
        <v>2.73</v>
      </c>
      <c r="G59" s="55">
        <v>1.59</v>
      </c>
      <c r="H59" s="55">
        <v>1.99</v>
      </c>
      <c r="I59" s="55">
        <v>19.600000000000001</v>
      </c>
      <c r="J59" s="55">
        <v>23.73</v>
      </c>
      <c r="K59" s="55">
        <v>110.9</v>
      </c>
      <c r="L59" s="55">
        <v>125</v>
      </c>
      <c r="M59" s="55">
        <v>150</v>
      </c>
    </row>
    <row r="60" spans="1:13" s="60" customFormat="1" ht="31.2" x14ac:dyDescent="0.3">
      <c r="A60" s="28" t="s">
        <v>190</v>
      </c>
      <c r="B60" s="29" t="s">
        <v>17</v>
      </c>
      <c r="C60" s="55">
        <v>60</v>
      </c>
      <c r="D60" s="55">
        <v>80</v>
      </c>
      <c r="E60" s="55">
        <v>9.61</v>
      </c>
      <c r="F60" s="55">
        <v>12.82</v>
      </c>
      <c r="G60" s="55">
        <v>3.68</v>
      </c>
      <c r="H60" s="55">
        <v>5.08</v>
      </c>
      <c r="I60" s="55">
        <v>2.69</v>
      </c>
      <c r="J60" s="55">
        <v>3.75</v>
      </c>
      <c r="K60" s="55">
        <v>85.59</v>
      </c>
      <c r="L60" s="55">
        <v>113.63</v>
      </c>
      <c r="M60" s="55">
        <v>141</v>
      </c>
    </row>
    <row r="61" spans="1:13" s="60" customFormat="1" ht="15.6" x14ac:dyDescent="0.3">
      <c r="A61" s="28" t="s">
        <v>57</v>
      </c>
      <c r="B61" s="29" t="s">
        <v>17</v>
      </c>
      <c r="C61" s="55">
        <v>100</v>
      </c>
      <c r="D61" s="55">
        <v>125</v>
      </c>
      <c r="E61" s="55">
        <v>4.0999999999999996</v>
      </c>
      <c r="F61" s="55">
        <v>5.12</v>
      </c>
      <c r="G61" s="55">
        <v>1.59</v>
      </c>
      <c r="H61" s="55">
        <v>1.87</v>
      </c>
      <c r="I61" s="55">
        <v>5.99</v>
      </c>
      <c r="J61" s="55">
        <v>7.37</v>
      </c>
      <c r="K61" s="55">
        <v>57</v>
      </c>
      <c r="L61" s="55">
        <v>71.25</v>
      </c>
      <c r="M61" s="55">
        <v>20</v>
      </c>
    </row>
    <row r="62" spans="1:13" s="60" customFormat="1" ht="15.6" x14ac:dyDescent="0.3">
      <c r="A62" s="28" t="s">
        <v>200</v>
      </c>
      <c r="B62" s="29" t="s">
        <v>36</v>
      </c>
      <c r="C62" s="13">
        <v>10</v>
      </c>
      <c r="D62" s="65">
        <v>15</v>
      </c>
      <c r="E62" s="66">
        <v>2.27</v>
      </c>
      <c r="F62" s="66">
        <v>3.4</v>
      </c>
      <c r="G62" s="66">
        <v>2.87</v>
      </c>
      <c r="H62" s="66">
        <v>4.3</v>
      </c>
      <c r="I62" s="66">
        <v>0.47</v>
      </c>
      <c r="J62" s="66">
        <v>0.7</v>
      </c>
      <c r="K62" s="66">
        <v>34.700000000000003</v>
      </c>
      <c r="L62" s="66">
        <v>52</v>
      </c>
      <c r="M62" s="65" t="s">
        <v>201</v>
      </c>
    </row>
    <row r="63" spans="1:13" s="60" customFormat="1" ht="15.6" x14ac:dyDescent="0.3">
      <c r="A63" s="28" t="s">
        <v>43</v>
      </c>
      <c r="B63" s="29"/>
      <c r="C63" s="55">
        <v>30</v>
      </c>
      <c r="D63" s="55">
        <v>30</v>
      </c>
      <c r="E63" s="55">
        <v>1.8</v>
      </c>
      <c r="F63" s="55">
        <v>1.8</v>
      </c>
      <c r="G63" s="55">
        <v>2.4</v>
      </c>
      <c r="H63" s="55">
        <v>2.4</v>
      </c>
      <c r="I63" s="57">
        <v>10</v>
      </c>
      <c r="J63" s="57">
        <v>10</v>
      </c>
      <c r="K63" s="57">
        <v>71</v>
      </c>
      <c r="L63" s="57">
        <v>71</v>
      </c>
      <c r="M63" s="55">
        <v>11</v>
      </c>
    </row>
    <row r="64" spans="1:13" s="60" customFormat="1" ht="15.6" x14ac:dyDescent="0.3">
      <c r="A64" s="28" t="s">
        <v>92</v>
      </c>
      <c r="B64" s="29"/>
      <c r="C64" s="55">
        <v>60</v>
      </c>
      <c r="D64" s="55">
        <v>80</v>
      </c>
      <c r="E64" s="57">
        <v>0.24</v>
      </c>
      <c r="F64" s="57">
        <v>0.32</v>
      </c>
      <c r="G64" s="57">
        <v>0.18</v>
      </c>
      <c r="H64" s="57">
        <v>0.24</v>
      </c>
      <c r="I64" s="57">
        <v>6.06</v>
      </c>
      <c r="J64" s="57">
        <v>8.08</v>
      </c>
      <c r="K64" s="57">
        <v>25.2</v>
      </c>
      <c r="L64" s="57">
        <v>33.6</v>
      </c>
      <c r="M64" s="55">
        <v>36</v>
      </c>
    </row>
    <row r="65" spans="1:13" s="60" customFormat="1" ht="15.6" x14ac:dyDescent="0.3">
      <c r="A65" s="11" t="s">
        <v>93</v>
      </c>
      <c r="B65" s="29"/>
      <c r="C65" s="56"/>
      <c r="D65" s="56"/>
      <c r="E65" s="26">
        <f>SUM(E57:E64)</f>
        <v>22.459999999999997</v>
      </c>
      <c r="F65" s="26">
        <f t="shared" ref="F65:L65" si="5">SUM(F57:F64)</f>
        <v>29.35</v>
      </c>
      <c r="G65" s="26">
        <f t="shared" si="5"/>
        <v>16.899999999999999</v>
      </c>
      <c r="H65" s="26">
        <f t="shared" si="5"/>
        <v>23.33</v>
      </c>
      <c r="I65" s="26">
        <f t="shared" si="5"/>
        <v>60.2</v>
      </c>
      <c r="J65" s="26">
        <f t="shared" si="5"/>
        <v>77.86</v>
      </c>
      <c r="K65" s="26">
        <f t="shared" si="5"/>
        <v>490.08</v>
      </c>
      <c r="L65" s="26">
        <f t="shared" si="5"/>
        <v>628.1</v>
      </c>
      <c r="M65" s="56"/>
    </row>
    <row r="66" spans="1:13" s="60" customFormat="1" ht="15.6" x14ac:dyDescent="0.3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</row>
    <row r="67" spans="1:13" s="60" customFormat="1" ht="15.6" x14ac:dyDescent="0.3">
      <c r="A67" s="68" t="s">
        <v>191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</row>
    <row r="68" spans="1:13" s="60" customFormat="1" ht="15.6" x14ac:dyDescent="0.3">
      <c r="A68" s="68" t="s">
        <v>1</v>
      </c>
      <c r="B68" s="68" t="s">
        <v>2</v>
      </c>
      <c r="C68" s="68" t="s">
        <v>3</v>
      </c>
      <c r="D68" s="68"/>
      <c r="E68" s="68" t="s">
        <v>4</v>
      </c>
      <c r="F68" s="68"/>
      <c r="G68" s="68"/>
      <c r="H68" s="68"/>
      <c r="I68" s="68"/>
      <c r="J68" s="68"/>
      <c r="K68" s="68"/>
      <c r="L68" s="68"/>
      <c r="M68" s="68" t="s">
        <v>5</v>
      </c>
    </row>
    <row r="69" spans="1:13" s="60" customFormat="1" ht="15.6" x14ac:dyDescent="0.3">
      <c r="A69" s="68"/>
      <c r="B69" s="68"/>
      <c r="C69" s="68"/>
      <c r="D69" s="68"/>
      <c r="E69" s="68" t="s">
        <v>6</v>
      </c>
      <c r="F69" s="68"/>
      <c r="G69" s="68" t="s">
        <v>7</v>
      </c>
      <c r="H69" s="68"/>
      <c r="I69" s="68" t="s">
        <v>8</v>
      </c>
      <c r="J69" s="68"/>
      <c r="K69" s="68" t="s">
        <v>9</v>
      </c>
      <c r="L69" s="68"/>
      <c r="M69" s="68"/>
    </row>
    <row r="70" spans="1:13" s="60" customFormat="1" ht="46.8" x14ac:dyDescent="0.3">
      <c r="A70" s="68"/>
      <c r="B70" s="68"/>
      <c r="C70" s="29" t="s">
        <v>10</v>
      </c>
      <c r="D70" s="29" t="s">
        <v>11</v>
      </c>
      <c r="E70" s="29" t="s">
        <v>10</v>
      </c>
      <c r="F70" s="29" t="s">
        <v>11</v>
      </c>
      <c r="G70" s="29" t="s">
        <v>10</v>
      </c>
      <c r="H70" s="29" t="s">
        <v>11</v>
      </c>
      <c r="I70" s="29" t="s">
        <v>10</v>
      </c>
      <c r="J70" s="29" t="s">
        <v>11</v>
      </c>
      <c r="K70" s="29" t="s">
        <v>10</v>
      </c>
      <c r="L70" s="29" t="s">
        <v>11</v>
      </c>
      <c r="M70" s="68"/>
    </row>
    <row r="71" spans="1:13" s="60" customFormat="1" ht="15.6" x14ac:dyDescent="0.3">
      <c r="A71" s="68" t="s">
        <v>13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</row>
    <row r="72" spans="1:13" s="60" customFormat="1" ht="31.2" x14ac:dyDescent="0.3">
      <c r="A72" s="28" t="s">
        <v>48</v>
      </c>
      <c r="B72" s="29"/>
      <c r="C72" s="55">
        <v>45</v>
      </c>
      <c r="D72" s="55">
        <v>60</v>
      </c>
      <c r="E72" s="55">
        <v>0.97</v>
      </c>
      <c r="F72" s="55">
        <v>1.29</v>
      </c>
      <c r="G72" s="55">
        <v>2</v>
      </c>
      <c r="H72" s="55">
        <v>2.7</v>
      </c>
      <c r="I72" s="55">
        <v>2.9</v>
      </c>
      <c r="J72" s="55">
        <v>3.9</v>
      </c>
      <c r="K72" s="55">
        <v>32</v>
      </c>
      <c r="L72" s="55">
        <v>43</v>
      </c>
      <c r="M72" s="55">
        <v>57</v>
      </c>
    </row>
    <row r="73" spans="1:13" s="60" customFormat="1" ht="48.6" customHeight="1" x14ac:dyDescent="0.3">
      <c r="A73" s="28" t="s">
        <v>116</v>
      </c>
      <c r="B73" s="29" t="s">
        <v>196</v>
      </c>
      <c r="C73" s="55" t="s">
        <v>107</v>
      </c>
      <c r="D73" s="55" t="s">
        <v>197</v>
      </c>
      <c r="E73" s="55">
        <v>1.51</v>
      </c>
      <c r="F73" s="55">
        <v>2.02</v>
      </c>
      <c r="G73" s="55">
        <v>5.41</v>
      </c>
      <c r="H73" s="55">
        <v>6.38</v>
      </c>
      <c r="I73" s="55">
        <v>8.94</v>
      </c>
      <c r="J73" s="55">
        <v>11.92</v>
      </c>
      <c r="K73" s="55">
        <v>71.260000000000005</v>
      </c>
      <c r="L73" s="55">
        <v>93.52</v>
      </c>
      <c r="M73" s="55">
        <v>162</v>
      </c>
    </row>
    <row r="74" spans="1:13" s="60" customFormat="1" ht="15.6" x14ac:dyDescent="0.3">
      <c r="A74" s="28" t="s">
        <v>88</v>
      </c>
      <c r="B74" s="29" t="s">
        <v>17</v>
      </c>
      <c r="C74" s="55">
        <v>80</v>
      </c>
      <c r="D74" s="55">
        <v>100</v>
      </c>
      <c r="E74" s="55">
        <v>1.77</v>
      </c>
      <c r="F74" s="55">
        <v>2.2000000000000002</v>
      </c>
      <c r="G74" s="55">
        <v>1.86</v>
      </c>
      <c r="H74" s="55">
        <v>2.33</v>
      </c>
      <c r="I74" s="55">
        <v>12.78</v>
      </c>
      <c r="J74" s="55">
        <v>15.94</v>
      </c>
      <c r="K74" s="55">
        <v>74.319999999999993</v>
      </c>
      <c r="L74" s="55">
        <v>92.65</v>
      </c>
      <c r="M74" s="55">
        <v>139</v>
      </c>
    </row>
    <row r="75" spans="1:13" s="60" customFormat="1" ht="46.8" x14ac:dyDescent="0.3">
      <c r="A75" s="28" t="s">
        <v>192</v>
      </c>
      <c r="B75" s="29" t="s">
        <v>193</v>
      </c>
      <c r="C75" s="55">
        <v>60</v>
      </c>
      <c r="D75" s="55">
        <v>90</v>
      </c>
      <c r="E75" s="55">
        <v>8.66</v>
      </c>
      <c r="F75" s="55">
        <v>13.05</v>
      </c>
      <c r="G75" s="55">
        <v>6.23</v>
      </c>
      <c r="H75" s="55">
        <v>8.85</v>
      </c>
      <c r="I75" s="55">
        <v>9.4700000000000006</v>
      </c>
      <c r="J75" s="55">
        <v>14.55</v>
      </c>
      <c r="K75" s="55">
        <v>138.63</v>
      </c>
      <c r="L75" s="55">
        <v>190.15</v>
      </c>
      <c r="M75" s="55">
        <v>174</v>
      </c>
    </row>
    <row r="76" spans="1:13" s="60" customFormat="1" ht="15.6" x14ac:dyDescent="0.3">
      <c r="A76" s="28" t="s">
        <v>79</v>
      </c>
      <c r="B76" s="29"/>
      <c r="C76" s="55">
        <v>150</v>
      </c>
      <c r="D76" s="55">
        <v>180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5">
        <v>29</v>
      </c>
    </row>
    <row r="77" spans="1:13" s="60" customFormat="1" ht="31.2" x14ac:dyDescent="0.3">
      <c r="A77" s="64" t="s">
        <v>205</v>
      </c>
      <c r="B77" s="62" t="s">
        <v>204</v>
      </c>
      <c r="C77" s="65">
        <v>73</v>
      </c>
      <c r="D77" s="65">
        <v>98</v>
      </c>
      <c r="E77" s="65">
        <v>10.4</v>
      </c>
      <c r="F77" s="65">
        <v>13.9</v>
      </c>
      <c r="G77" s="65">
        <v>5.4</v>
      </c>
      <c r="H77" s="65">
        <v>7.3</v>
      </c>
      <c r="I77" s="65">
        <v>9.6999999999999993</v>
      </c>
      <c r="J77" s="65">
        <v>13</v>
      </c>
      <c r="K77" s="65">
        <v>131</v>
      </c>
      <c r="L77" s="65">
        <v>175</v>
      </c>
      <c r="M77" s="65">
        <v>203</v>
      </c>
    </row>
    <row r="78" spans="1:13" s="60" customFormat="1" ht="15.6" x14ac:dyDescent="0.3">
      <c r="A78" s="28" t="s">
        <v>43</v>
      </c>
      <c r="B78" s="29"/>
      <c r="C78" s="55">
        <v>30</v>
      </c>
      <c r="D78" s="55">
        <v>30</v>
      </c>
      <c r="E78" s="55">
        <v>1.8</v>
      </c>
      <c r="F78" s="55">
        <v>1.8</v>
      </c>
      <c r="G78" s="55">
        <v>2.4</v>
      </c>
      <c r="H78" s="55">
        <v>2.4</v>
      </c>
      <c r="I78" s="57">
        <v>10</v>
      </c>
      <c r="J78" s="57">
        <v>10</v>
      </c>
      <c r="K78" s="57">
        <v>71</v>
      </c>
      <c r="L78" s="57">
        <v>71</v>
      </c>
      <c r="M78" s="55">
        <v>11</v>
      </c>
    </row>
    <row r="79" spans="1:13" s="60" customFormat="1" ht="15.6" x14ac:dyDescent="0.3">
      <c r="A79" s="28" t="s">
        <v>29</v>
      </c>
      <c r="B79" s="29"/>
      <c r="C79" s="55">
        <v>60</v>
      </c>
      <c r="D79" s="55">
        <v>80</v>
      </c>
      <c r="E79" s="55">
        <v>0.24</v>
      </c>
      <c r="F79" s="55">
        <v>0.32</v>
      </c>
      <c r="G79" s="55">
        <v>0.24</v>
      </c>
      <c r="H79" s="55">
        <v>0.32</v>
      </c>
      <c r="I79" s="55">
        <v>6.24</v>
      </c>
      <c r="J79" s="55">
        <v>8.32</v>
      </c>
      <c r="K79" s="57">
        <v>27</v>
      </c>
      <c r="L79" s="57">
        <v>36</v>
      </c>
      <c r="M79" s="55">
        <v>5</v>
      </c>
    </row>
    <row r="80" spans="1:13" s="60" customFormat="1" ht="46.8" x14ac:dyDescent="0.3">
      <c r="A80" s="11" t="s">
        <v>194</v>
      </c>
      <c r="B80" s="29"/>
      <c r="C80" s="56"/>
      <c r="D80" s="56"/>
      <c r="E80" s="54">
        <f>SUM(E72:E79)</f>
        <v>25.35</v>
      </c>
      <c r="F80" s="54">
        <f t="shared" ref="F80:L80" si="6">SUM(F72:F79)</f>
        <v>34.58</v>
      </c>
      <c r="G80" s="54">
        <f t="shared" si="6"/>
        <v>23.539999999999996</v>
      </c>
      <c r="H80" s="54">
        <f t="shared" si="6"/>
        <v>30.279999999999998</v>
      </c>
      <c r="I80" s="54">
        <f t="shared" si="6"/>
        <v>60.029999999999994</v>
      </c>
      <c r="J80" s="54">
        <f t="shared" si="6"/>
        <v>77.63</v>
      </c>
      <c r="K80" s="54">
        <f t="shared" si="6"/>
        <v>545.21</v>
      </c>
      <c r="L80" s="54">
        <f t="shared" si="6"/>
        <v>701.31999999999994</v>
      </c>
      <c r="M80" s="56"/>
    </row>
    <row r="81" spans="12:12" s="60" customFormat="1" x14ac:dyDescent="0.3"/>
    <row r="82" spans="12:12" s="60" customFormat="1" x14ac:dyDescent="0.3"/>
    <row r="85" spans="12:12" x14ac:dyDescent="0.3">
      <c r="L85" t="s">
        <v>124</v>
      </c>
    </row>
  </sheetData>
  <mergeCells count="106">
    <mergeCell ref="A71:M71"/>
    <mergeCell ref="L41:L42"/>
    <mergeCell ref="M41:M42"/>
    <mergeCell ref="A56:M56"/>
    <mergeCell ref="A66:M66"/>
    <mergeCell ref="A67:M67"/>
    <mergeCell ref="A68:A70"/>
    <mergeCell ref="B68:B70"/>
    <mergeCell ref="C68:D69"/>
    <mergeCell ref="E68:L68"/>
    <mergeCell ref="M68:M70"/>
    <mergeCell ref="E69:F69"/>
    <mergeCell ref="G69:H69"/>
    <mergeCell ref="I69:J69"/>
    <mergeCell ref="K69:L69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E26:E27"/>
    <mergeCell ref="F26:F27"/>
    <mergeCell ref="G26:G27"/>
    <mergeCell ref="A38:M38"/>
    <mergeCell ref="A41:A42"/>
    <mergeCell ref="C41:C42"/>
    <mergeCell ref="D41:D42"/>
    <mergeCell ref="E41:E42"/>
    <mergeCell ref="F41:F42"/>
    <mergeCell ref="G41:G42"/>
    <mergeCell ref="H41:H42"/>
    <mergeCell ref="I41:I42"/>
    <mergeCell ref="J41:J42"/>
    <mergeCell ref="H24:H25"/>
    <mergeCell ref="I24:I25"/>
    <mergeCell ref="J24:J25"/>
    <mergeCell ref="J44:J45"/>
    <mergeCell ref="K44:K45"/>
    <mergeCell ref="L44:L45"/>
    <mergeCell ref="M44:M45"/>
    <mergeCell ref="K41:K42"/>
    <mergeCell ref="L24:L25"/>
    <mergeCell ref="M24:M25"/>
    <mergeCell ref="A34:M34"/>
    <mergeCell ref="A35:A37"/>
    <mergeCell ref="B35:B37"/>
    <mergeCell ref="C35:D36"/>
    <mergeCell ref="E35:L35"/>
    <mergeCell ref="M35:M37"/>
    <mergeCell ref="E36:F36"/>
    <mergeCell ref="G36:H36"/>
    <mergeCell ref="I36:J36"/>
    <mergeCell ref="K36:L36"/>
    <mergeCell ref="A26:A27"/>
    <mergeCell ref="B26:B27"/>
    <mergeCell ref="C26:C27"/>
    <mergeCell ref="D26:D27"/>
    <mergeCell ref="H26:H27"/>
    <mergeCell ref="I26:I27"/>
    <mergeCell ref="J26:J27"/>
    <mergeCell ref="K26:K27"/>
    <mergeCell ref="L26:L27"/>
    <mergeCell ref="M26:M27"/>
    <mergeCell ref="K24:K25"/>
    <mergeCell ref="A16:M16"/>
    <mergeCell ref="A17:A19"/>
    <mergeCell ref="B17:B19"/>
    <mergeCell ref="C17:D18"/>
    <mergeCell ref="E17:L17"/>
    <mergeCell ref="M17:M19"/>
    <mergeCell ref="E18:F18"/>
    <mergeCell ref="G18:H18"/>
    <mergeCell ref="I18:J18"/>
    <mergeCell ref="K18:L18"/>
    <mergeCell ref="A20:M20"/>
    <mergeCell ref="A24:A25"/>
    <mergeCell ref="C24:C25"/>
    <mergeCell ref="D24:D25"/>
    <mergeCell ref="E24:E25"/>
    <mergeCell ref="F24:F25"/>
    <mergeCell ref="G24:G25"/>
    <mergeCell ref="A5:M5"/>
    <mergeCell ref="A1:M1"/>
    <mergeCell ref="A2:A4"/>
    <mergeCell ref="B2:B4"/>
    <mergeCell ref="C2:D3"/>
    <mergeCell ref="E2:L2"/>
    <mergeCell ref="M2:M4"/>
    <mergeCell ref="E3:F3"/>
    <mergeCell ref="G3:H3"/>
    <mergeCell ref="I3:J3"/>
    <mergeCell ref="K3:L3"/>
    <mergeCell ref="A52:M52"/>
    <mergeCell ref="A53:A55"/>
    <mergeCell ref="B53:B55"/>
    <mergeCell ref="C53:D54"/>
    <mergeCell ref="E53:L53"/>
    <mergeCell ref="M53:M55"/>
    <mergeCell ref="E54:F54"/>
    <mergeCell ref="G54:H54"/>
    <mergeCell ref="I54:J54"/>
    <mergeCell ref="K54:L5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тиждень </vt:lpstr>
      <vt:lpstr>2 тиждень</vt:lpstr>
      <vt:lpstr>3 тиждень</vt:lpstr>
      <vt:lpstr>4 тиждень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2024-11-19T13:08:37Z</dcterms:modified>
</cp:coreProperties>
</file>